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7020n0617\IR Share\1_IR_DATA BASE II\IR IN KRUNGSRI.COM\2020\"/>
    </mc:Choice>
  </mc:AlternateContent>
  <xr:revisionPtr revIDLastSave="0" documentId="10_ncr:100000_{7104E4C4-243F-442B-8254-883457EA9E4B}" xr6:coauthVersionLast="31" xr6:coauthVersionMax="31" xr10:uidLastSave="{00000000-0000-0000-0000-000000000000}"/>
  <bookViews>
    <workbookView xWindow="480" yWindow="30" windowWidth="22995" windowHeight="10050" xr2:uid="{00000000-000D-0000-FFFF-FFFF00000000}"/>
  </bookViews>
  <sheets>
    <sheet name="Time Series sheet 1Q20 A" sheetId="1" r:id="rId1"/>
  </sheets>
  <calcPr calcId="179017" concurrentCalc="0"/>
</workbook>
</file>

<file path=xl/calcChain.xml><?xml version="1.0" encoding="utf-8"?>
<calcChain xmlns="http://schemas.openxmlformats.org/spreadsheetml/2006/main">
  <c r="G68" i="1" l="1"/>
  <c r="F68" i="1"/>
  <c r="E68" i="1"/>
  <c r="D68" i="1"/>
  <c r="C63" i="1"/>
  <c r="C65" i="1"/>
  <c r="C68" i="1"/>
  <c r="B63" i="1"/>
  <c r="B65" i="1"/>
  <c r="B68" i="1"/>
</calcChain>
</file>

<file path=xl/sharedStrings.xml><?xml version="1.0" encoding="utf-8"?>
<sst xmlns="http://schemas.openxmlformats.org/spreadsheetml/2006/main" count="202" uniqueCount="140">
  <si>
    <t>Statements of Financial Position</t>
  </si>
  <si>
    <t xml:space="preserve"> </t>
  </si>
  <si>
    <t>As of or for the Quarter Ended</t>
  </si>
  <si>
    <t>UNIT :  Baht million</t>
  </si>
  <si>
    <t>31-03-2020</t>
  </si>
  <si>
    <t>31-12-2019</t>
  </si>
  <si>
    <t>30-09-2019</t>
  </si>
  <si>
    <t>30-06-2019</t>
  </si>
  <si>
    <t>31-03-2019</t>
  </si>
  <si>
    <t>31-12-2018</t>
  </si>
  <si>
    <t>30-09-2018</t>
  </si>
  <si>
    <t>30-06-2018</t>
  </si>
  <si>
    <t>31-03-2018</t>
  </si>
  <si>
    <t>31-12-2017</t>
  </si>
  <si>
    <t>30-09-2017</t>
  </si>
  <si>
    <t>30-06-2017</t>
  </si>
  <si>
    <t>31-03-2017</t>
  </si>
  <si>
    <t>31-12-2016</t>
  </si>
  <si>
    <t>30-9-2016</t>
  </si>
  <si>
    <t>30-6-16</t>
  </si>
  <si>
    <t>31-3-16</t>
  </si>
  <si>
    <t>31-12-15</t>
  </si>
  <si>
    <t>30-9-15</t>
  </si>
  <si>
    <t>30-6-15</t>
  </si>
  <si>
    <t>31-03-15</t>
  </si>
  <si>
    <t>31-12-14</t>
  </si>
  <si>
    <t>30-9-14</t>
  </si>
  <si>
    <t>30-6-14</t>
  </si>
  <si>
    <t>31-03-14</t>
  </si>
  <si>
    <t>31-12-13</t>
  </si>
  <si>
    <t>30-9-13</t>
  </si>
  <si>
    <t>30-6-13</t>
  </si>
  <si>
    <t>31-3-13</t>
  </si>
  <si>
    <t>31-12-12</t>
  </si>
  <si>
    <t>30-09-12</t>
  </si>
  <si>
    <t>30-6-12</t>
  </si>
  <si>
    <t>31-3-12</t>
  </si>
  <si>
    <t>31-12-11</t>
  </si>
  <si>
    <t>30-9-11</t>
  </si>
  <si>
    <t>30-6-11</t>
  </si>
  <si>
    <t>31-3-11</t>
  </si>
  <si>
    <t>(Restated)</t>
  </si>
  <si>
    <t>Assets</t>
  </si>
  <si>
    <t>Cash</t>
  </si>
  <si>
    <t>Interbank and money market items, net</t>
  </si>
  <si>
    <t>Financial assets measured at Fair value through profit or loss (FVTPL)</t>
  </si>
  <si>
    <t>Claims on securities</t>
  </si>
  <si>
    <t xml:space="preserve"> - </t>
  </si>
  <si>
    <t>Derivatives assets</t>
  </si>
  <si>
    <t>Investments, net</t>
  </si>
  <si>
    <t>Investments in subsidiaries and joint ventures, net</t>
  </si>
  <si>
    <t>Net loans and accrued interest receivables</t>
  </si>
  <si>
    <t>Customers' liability under acceptance</t>
  </si>
  <si>
    <t>Properties for sale, net</t>
  </si>
  <si>
    <t>Premises and equipment, net</t>
  </si>
  <si>
    <t>Goodwill and other intangible assets, net</t>
  </si>
  <si>
    <t>Deferred tax assets</t>
  </si>
  <si>
    <t>Accounts receivable for investments</t>
  </si>
  <si>
    <t>Other assets, net</t>
  </si>
  <si>
    <t>Total assets</t>
  </si>
  <si>
    <t xml:space="preserve">Liabilities and equity </t>
  </si>
  <si>
    <t>Deposits</t>
  </si>
  <si>
    <t xml:space="preserve">Liability payable on demand </t>
  </si>
  <si>
    <t>Liability to deliver security</t>
  </si>
  <si>
    <t>Derivatives liabilities</t>
  </si>
  <si>
    <t xml:space="preserve">Debt issued and borrowings </t>
  </si>
  <si>
    <t>Bank's liability under acceptance</t>
  </si>
  <si>
    <t>Provisions</t>
  </si>
  <si>
    <t xml:space="preserve">Deferred tax liabilities </t>
  </si>
  <si>
    <t xml:space="preserve">Accounts payable for investments </t>
  </si>
  <si>
    <t>Other liabilities</t>
  </si>
  <si>
    <t xml:space="preserve">Total liabilities </t>
  </si>
  <si>
    <t xml:space="preserve">Equity </t>
  </si>
  <si>
    <t xml:space="preserve">Share capital </t>
  </si>
  <si>
    <t>Common share</t>
  </si>
  <si>
    <t xml:space="preserve">Premium on ordinary shares </t>
  </si>
  <si>
    <t xml:space="preserve">Other reserves </t>
  </si>
  <si>
    <t xml:space="preserve">Retained earnings </t>
  </si>
  <si>
    <t xml:space="preserve">Total bank's equity </t>
  </si>
  <si>
    <t>Non-controlling interest</t>
  </si>
  <si>
    <t xml:space="preserve">Total equity </t>
  </si>
  <si>
    <t>Total liabilities and equity</t>
  </si>
  <si>
    <t>Statements of Comprehensive Income</t>
  </si>
  <si>
    <t>Interest income</t>
  </si>
  <si>
    <t>Interest expense</t>
  </si>
  <si>
    <t>Net interest income</t>
  </si>
  <si>
    <t>Fees and service income</t>
  </si>
  <si>
    <t>Fees and service expense</t>
  </si>
  <si>
    <t xml:space="preserve">Net fees and service income </t>
  </si>
  <si>
    <t>Non-interest income and Non-fees income</t>
  </si>
  <si>
    <t>Total operating income</t>
  </si>
  <si>
    <t xml:space="preserve">Total other operating expenses </t>
  </si>
  <si>
    <t xml:space="preserve">Profit (loss) before impairment loss </t>
  </si>
  <si>
    <t>Expected credit loss (ECL)</t>
  </si>
  <si>
    <t xml:space="preserve">Impairment loss of loans and debt securities </t>
  </si>
  <si>
    <t>Profit (loss) from operating before income tax expenses</t>
  </si>
  <si>
    <t>Income tax expenses</t>
  </si>
  <si>
    <t>Net profit (loss)</t>
  </si>
  <si>
    <t xml:space="preserve">Net Profit (loss) attributable </t>
  </si>
  <si>
    <t>Owner of the bank</t>
  </si>
  <si>
    <t xml:space="preserve">Non-controlling interest </t>
  </si>
  <si>
    <t xml:space="preserve">Key Performance Indicators </t>
  </si>
  <si>
    <t xml:space="preserve">Performance </t>
  </si>
  <si>
    <t>ROAE (%)</t>
  </si>
  <si>
    <t>ROAA (%)</t>
  </si>
  <si>
    <t>EPS (Bt)</t>
  </si>
  <si>
    <t>BVPS (Bt)</t>
  </si>
  <si>
    <t xml:space="preserve">Profitability </t>
  </si>
  <si>
    <t>Net interest margin (%)</t>
  </si>
  <si>
    <t>Yield on earning assets (%)</t>
  </si>
  <si>
    <t>Cost of funds (%)</t>
  </si>
  <si>
    <t>Growth (QoQ)</t>
  </si>
  <si>
    <t>Loan growth (%)</t>
  </si>
  <si>
    <t>Deposit growth (%)</t>
  </si>
  <si>
    <t>Net fees &amp; service income growth (%)</t>
  </si>
  <si>
    <t>Pre provisioning operating profit growth (%)</t>
  </si>
  <si>
    <t>Net profit growth (%)</t>
  </si>
  <si>
    <t>Efficiency</t>
  </si>
  <si>
    <t>Cost to Income Ratio (%)</t>
  </si>
  <si>
    <t xml:space="preserve">Asset quality </t>
  </si>
  <si>
    <t>NPL (Btm)</t>
  </si>
  <si>
    <t>NPL ratio (%)</t>
  </si>
  <si>
    <t>Provision to loan (bps)</t>
  </si>
  <si>
    <t>Coverage Ratio</t>
  </si>
  <si>
    <t>Provision to BOT requirement (%)</t>
  </si>
  <si>
    <t>Liquidity</t>
  </si>
  <si>
    <t>CASA (%)</t>
  </si>
  <si>
    <t>L/D ratio (%)</t>
  </si>
  <si>
    <t>L/Deposit+Debenture+B/E (%)</t>
  </si>
  <si>
    <t>Capital adequacy (Bank only)</t>
  </si>
  <si>
    <t>Tier 1 / CET 1 (%)</t>
  </si>
  <si>
    <t>Tier 2 (%)</t>
  </si>
  <si>
    <t>Total capital (%)</t>
  </si>
  <si>
    <t xml:space="preserve">Remark: </t>
  </si>
  <si>
    <t>1) Starting January 2014, Krungsri Group has adopted Thai Financial Reporting Interpretation No. 13 (TFRI 13): Customer Loyalty Programmes, which has been issued by the Federation of Accounting Professions.</t>
  </si>
  <si>
    <t>2) Effective in January 2013, the BIS ratio is calculated under Basel III guidance as prescribed by the Bank of Thailand.</t>
  </si>
  <si>
    <t xml:space="preserve">                  Bank of Ayudhya Public Company Limited and Subsidiaries </t>
  </si>
  <si>
    <t>3) Effective January 1, 2020, the Bank adopted the Thai Financial Reporting Standards No. 9 Financial Instruments (TFRS 9) on a retrospective basis without restatement of prior periods.</t>
  </si>
  <si>
    <t xml:space="preserve">     As a results of TFRI 13's adoption, we have restated our prior period financial statements. (Source: MD&amp;A as of 1Q14-3Q14)</t>
  </si>
  <si>
    <t xml:space="preserve">     (Details in Reviewed Financial Statements for the three-month period ended March 31, 2020 / https://www.krungsri.com/bank/en/InvestorRelations/FinancialInformationandReports/FinancialStatements.html)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</si>
</sst>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87" formatCode="_(* #,##0.00_);_(* \(#,##0.00\);_(* &quot;-&quot;??_);_(@_)"/>
    <numFmt numFmtId="188" formatCode="0.0%"/>
    <numFmt numFmtId="189" formatCode="#,##0.00_ ;[Red]\-#,##0.00\ "/>
    <numFmt numFmtId="190" formatCode="&quot;THB&quot;\ #"/>
    <numFmt numFmtId="191" formatCode="_-* #,##0.000_-;\-* #,##0.000_-;_-* &quot;-&quot;??_-;_-@_-"/>
    <numFmt numFmtId="192" formatCode="[$-409]mmm\-yy;@"/>
    <numFmt numFmtId="193" formatCode="#,##0_ ;[Red]\-#,##0\ "/>
    <numFmt numFmtId="194" formatCode="_-* #,##0_-;\-* #,##0_-;_-* &quot;-&quot;??_-;_-@_-"/>
    <numFmt numFmtId="195" formatCode="_-* #,##0.0000_-;\-* #,##0.0000_-;_-* &quot;-&quot;??_-;_-@_-"/>
    <numFmt numFmtId="196" formatCode="#,##0_);\(#,##0\);\-"/>
    <numFmt numFmtId="197" formatCode="#,##0,,;\(#,##0,,\)"/>
    <numFmt numFmtId="198" formatCode="0.0000%"/>
    <numFmt numFmtId="199" formatCode="0.000%"/>
    <numFmt numFmtId="200" formatCode="_-* #,##0.0_-;\-* #,##0.0_-;_-* &quot;-&quot;??_-;_-@_-"/>
  </numFmts>
  <fonts count="19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  <charset val="222"/>
    </font>
    <font>
      <sz val="10"/>
      <name val="Calibri"/>
      <family val="2"/>
    </font>
    <font>
      <sz val="14"/>
      <name val="Cordia New"/>
      <family val="2"/>
    </font>
    <font>
      <sz val="12"/>
      <name val="Angsana New"/>
      <family val="1"/>
    </font>
    <font>
      <b/>
      <sz val="14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10"/>
      <color rgb="FFFF0000"/>
      <name val="Calibri"/>
      <family val="2"/>
    </font>
    <font>
      <i/>
      <sz val="11"/>
      <name val="Calibri"/>
      <family val="2"/>
    </font>
    <font>
      <sz val="11"/>
      <color rgb="FF0070C0"/>
      <name val="Calibri"/>
      <family val="2"/>
    </font>
    <font>
      <sz val="11"/>
      <color rgb="FF554242"/>
      <name val="Sukhumvit_settext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867877"/>
        <bgColor indexed="64"/>
      </patternFill>
    </fill>
    <fill>
      <patternFill patternType="solid">
        <fgColor rgb="FFFFDA00"/>
        <bgColor rgb="FFFFDA00"/>
      </patternFill>
    </fill>
    <fill>
      <patternFill patternType="solid">
        <fgColor rgb="FFFFFF00"/>
        <bgColor rgb="FFFFDA00"/>
      </patternFill>
    </fill>
    <fill>
      <patternFill patternType="solid">
        <fgColor rgb="FFFFDA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3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3" fillId="0" borderId="0"/>
    <xf numFmtId="0" fontId="18" fillId="0" borderId="0"/>
  </cellStyleXfs>
  <cellXfs count="213">
    <xf numFmtId="0" fontId="0" fillId="0" borderId="0" xfId="0"/>
    <xf numFmtId="0" fontId="2" fillId="0" borderId="0" xfId="1" applyFont="1" applyFill="1" applyAlignment="1">
      <alignment horizontal="left"/>
    </xf>
    <xf numFmtId="43" fontId="3" fillId="0" borderId="0" xfId="2" applyFont="1" applyFill="1" applyBorder="1"/>
    <xf numFmtId="0" fontId="4" fillId="0" borderId="0" xfId="1" applyFont="1"/>
    <xf numFmtId="0" fontId="4" fillId="0" borderId="0" xfId="0" applyFont="1"/>
    <xf numFmtId="0" fontId="2" fillId="0" borderId="0" xfId="1" applyFont="1" applyFill="1" applyAlignment="1"/>
    <xf numFmtId="0" fontId="9" fillId="0" borderId="0" xfId="1" applyFont="1" applyFill="1" applyAlignment="1"/>
    <xf numFmtId="43" fontId="3" fillId="0" borderId="1" xfId="2" applyFont="1" applyFill="1" applyBorder="1"/>
    <xf numFmtId="188" fontId="3" fillId="0" borderId="1" xfId="7" applyNumberFormat="1" applyFont="1" applyFill="1" applyBorder="1"/>
    <xf numFmtId="189" fontId="3" fillId="0" borderId="1" xfId="1" applyNumberFormat="1" applyFont="1" applyBorder="1"/>
    <xf numFmtId="17" fontId="10" fillId="3" borderId="2" xfId="1" applyNumberFormat="1" applyFont="1" applyFill="1" applyBorder="1" applyAlignment="1">
      <alignment horizontal="center"/>
    </xf>
    <xf numFmtId="0" fontId="10" fillId="3" borderId="4" xfId="1" applyFont="1" applyFill="1" applyBorder="1" applyAlignment="1"/>
    <xf numFmtId="0" fontId="10" fillId="3" borderId="5" xfId="1" applyFont="1" applyFill="1" applyBorder="1" applyAlignment="1"/>
    <xf numFmtId="190" fontId="10" fillId="3" borderId="6" xfId="1" applyNumberFormat="1" applyFont="1" applyFill="1" applyBorder="1" applyAlignment="1">
      <alignment horizontal="left"/>
    </xf>
    <xf numFmtId="43" fontId="10" fillId="3" borderId="2" xfId="2" quotePrefix="1" applyFont="1" applyFill="1" applyBorder="1" applyAlignment="1">
      <alignment horizontal="center"/>
    </xf>
    <xf numFmtId="191" fontId="10" fillId="3" borderId="2" xfId="2" quotePrefix="1" applyNumberFormat="1" applyFont="1" applyFill="1" applyBorder="1" applyAlignment="1">
      <alignment horizontal="center"/>
    </xf>
    <xf numFmtId="192" fontId="10" fillId="3" borderId="2" xfId="1" quotePrefix="1" applyNumberFormat="1" applyFont="1" applyFill="1" applyBorder="1" applyAlignment="1">
      <alignment horizontal="center"/>
    </xf>
    <xf numFmtId="190" fontId="10" fillId="3" borderId="7" xfId="1" applyNumberFormat="1" applyFont="1" applyFill="1" applyBorder="1" applyAlignment="1">
      <alignment horizontal="left"/>
    </xf>
    <xf numFmtId="43" fontId="10" fillId="3" borderId="7" xfId="2" quotePrefix="1" applyFont="1" applyFill="1" applyBorder="1" applyAlignment="1">
      <alignment horizontal="center"/>
    </xf>
    <xf numFmtId="192" fontId="10" fillId="3" borderId="7" xfId="1" quotePrefix="1" applyNumberFormat="1" applyFont="1" applyFill="1" applyBorder="1" applyAlignment="1">
      <alignment horizontal="center"/>
    </xf>
    <xf numFmtId="0" fontId="11" fillId="0" borderId="8" xfId="1" applyFont="1" applyFill="1" applyBorder="1" applyAlignment="1">
      <alignment horizontal="left" vertical="center"/>
    </xf>
    <xf numFmtId="191" fontId="12" fillId="0" borderId="9" xfId="2" applyNumberFormat="1" applyFont="1" applyBorder="1"/>
    <xf numFmtId="191" fontId="12" fillId="0" borderId="9" xfId="1" applyNumberFormat="1" applyFont="1" applyBorder="1"/>
    <xf numFmtId="193" fontId="12" fillId="0" borderId="9" xfId="1" applyNumberFormat="1" applyFont="1" applyBorder="1"/>
    <xf numFmtId="193" fontId="3" fillId="0" borderId="9" xfId="1" applyNumberFormat="1" applyFont="1" applyBorder="1"/>
    <xf numFmtId="193" fontId="3" fillId="0" borderId="10" xfId="1" applyNumberFormat="1" applyFont="1" applyBorder="1"/>
    <xf numFmtId="0" fontId="3" fillId="0" borderId="11" xfId="8" applyFont="1" applyFill="1" applyBorder="1" applyAlignment="1">
      <alignment vertical="center"/>
    </xf>
    <xf numFmtId="194" fontId="3" fillId="0" borderId="12" xfId="2" applyNumberFormat="1" applyFont="1" applyFill="1" applyBorder="1"/>
    <xf numFmtId="194" fontId="3" fillId="0" borderId="12" xfId="8" applyNumberFormat="1" applyFont="1" applyFill="1" applyBorder="1"/>
    <xf numFmtId="193" fontId="3" fillId="0" borderId="12" xfId="8" applyNumberFormat="1" applyFont="1" applyFill="1" applyBorder="1"/>
    <xf numFmtId="0" fontId="3" fillId="0" borderId="11" xfId="8" applyFont="1" applyFill="1" applyBorder="1" applyAlignment="1">
      <alignment horizontal="left" vertical="center"/>
    </xf>
    <xf numFmtId="0" fontId="3" fillId="0" borderId="11" xfId="8" applyFont="1" applyFill="1" applyBorder="1" applyAlignment="1">
      <alignment horizontal="left" vertical="center" wrapText="1"/>
    </xf>
    <xf numFmtId="194" fontId="3" fillId="0" borderId="12" xfId="2" applyNumberFormat="1" applyFont="1" applyFill="1" applyBorder="1" applyAlignment="1">
      <alignment horizontal="right"/>
    </xf>
    <xf numFmtId="195" fontId="3" fillId="0" borderId="12" xfId="2" applyNumberFormat="1" applyFont="1" applyFill="1" applyBorder="1" applyAlignment="1">
      <alignment horizontal="right"/>
    </xf>
    <xf numFmtId="194" fontId="3" fillId="0" borderId="12" xfId="8" applyNumberFormat="1" applyFont="1" applyFill="1" applyBorder="1" applyAlignment="1">
      <alignment horizontal="right"/>
    </xf>
    <xf numFmtId="193" fontId="3" fillId="0" borderId="12" xfId="8" applyNumberFormat="1" applyFont="1" applyFill="1" applyBorder="1" applyAlignment="1">
      <alignment horizontal="right"/>
    </xf>
    <xf numFmtId="49" fontId="3" fillId="0" borderId="11" xfId="8" applyNumberFormat="1" applyFont="1" applyBorder="1"/>
    <xf numFmtId="0" fontId="3" fillId="0" borderId="13" xfId="8" applyFont="1" applyFill="1" applyBorder="1" applyAlignment="1">
      <alignment horizontal="left" vertical="center"/>
    </xf>
    <xf numFmtId="194" fontId="3" fillId="0" borderId="14" xfId="2" applyNumberFormat="1" applyFont="1" applyFill="1" applyBorder="1"/>
    <xf numFmtId="194" fontId="3" fillId="0" borderId="14" xfId="8" applyNumberFormat="1" applyFont="1" applyFill="1" applyBorder="1"/>
    <xf numFmtId="193" fontId="3" fillId="0" borderId="14" xfId="8" applyNumberFormat="1" applyFont="1" applyFill="1" applyBorder="1"/>
    <xf numFmtId="0" fontId="11" fillId="4" borderId="15" xfId="8" applyFont="1" applyFill="1" applyBorder="1" applyAlignment="1">
      <alignment horizontal="left" vertical="center"/>
    </xf>
    <xf numFmtId="194" fontId="11" fillId="4" borderId="16" xfId="2" applyNumberFormat="1" applyFont="1" applyFill="1" applyBorder="1"/>
    <xf numFmtId="194" fontId="11" fillId="4" borderId="16" xfId="8" applyNumberFormat="1" applyFont="1" applyFill="1" applyBorder="1"/>
    <xf numFmtId="193" fontId="11" fillId="4" borderId="16" xfId="8" applyNumberFormat="1" applyFont="1" applyFill="1" applyBorder="1"/>
    <xf numFmtId="193" fontId="11" fillId="5" borderId="16" xfId="8" applyNumberFormat="1" applyFont="1" applyFill="1" applyBorder="1"/>
    <xf numFmtId="0" fontId="11" fillId="0" borderId="17" xfId="8" applyFont="1" applyFill="1" applyBorder="1" applyAlignment="1">
      <alignment horizontal="left" vertical="center"/>
    </xf>
    <xf numFmtId="195" fontId="12" fillId="0" borderId="18" xfId="2" applyNumberFormat="1" applyFont="1" applyBorder="1"/>
    <xf numFmtId="194" fontId="12" fillId="0" borderId="18" xfId="2" applyNumberFormat="1" applyFont="1" applyBorder="1"/>
    <xf numFmtId="191" fontId="12" fillId="0" borderId="18" xfId="2" applyNumberFormat="1" applyFont="1" applyBorder="1"/>
    <xf numFmtId="194" fontId="12" fillId="0" borderId="18" xfId="8" applyNumberFormat="1" applyFont="1" applyBorder="1"/>
    <xf numFmtId="193" fontId="12" fillId="0" borderId="18" xfId="8" applyNumberFormat="1" applyFont="1" applyBorder="1"/>
    <xf numFmtId="193" fontId="3" fillId="0" borderId="18" xfId="8" applyNumberFormat="1" applyFont="1" applyBorder="1"/>
    <xf numFmtId="49" fontId="3" fillId="0" borderId="11" xfId="8" applyNumberFormat="1" applyFont="1" applyFill="1" applyBorder="1"/>
    <xf numFmtId="49" fontId="3" fillId="0" borderId="13" xfId="8" applyNumberFormat="1" applyFont="1" applyBorder="1"/>
    <xf numFmtId="193" fontId="11" fillId="4" borderId="15" xfId="8" applyNumberFormat="1" applyFont="1" applyFill="1" applyBorder="1" applyAlignment="1">
      <alignment horizontal="right" vertical="center"/>
    </xf>
    <xf numFmtId="193" fontId="11" fillId="4" borderId="16" xfId="8" applyNumberFormat="1" applyFont="1" applyFill="1" applyBorder="1" applyAlignment="1">
      <alignment horizontal="right"/>
    </xf>
    <xf numFmtId="0" fontId="11" fillId="0" borderId="17" xfId="8" applyFont="1" applyFill="1" applyBorder="1" applyAlignment="1">
      <alignment vertical="center"/>
    </xf>
    <xf numFmtId="194" fontId="3" fillId="0" borderId="18" xfId="2" applyNumberFormat="1" applyFont="1" applyBorder="1"/>
    <xf numFmtId="191" fontId="3" fillId="0" borderId="18" xfId="2" applyNumberFormat="1" applyFont="1" applyBorder="1"/>
    <xf numFmtId="195" fontId="3" fillId="0" borderId="18" xfId="2" applyNumberFormat="1" applyFont="1" applyBorder="1"/>
    <xf numFmtId="193" fontId="3" fillId="0" borderId="18" xfId="2" applyNumberFormat="1" applyFont="1" applyBorder="1"/>
    <xf numFmtId="0" fontId="11" fillId="0" borderId="11" xfId="8" applyFont="1" applyFill="1" applyBorder="1" applyAlignment="1">
      <alignment vertical="center"/>
    </xf>
    <xf numFmtId="194" fontId="3" fillId="0" borderId="12" xfId="2" applyNumberFormat="1" applyFont="1" applyBorder="1"/>
    <xf numFmtId="191" fontId="3" fillId="0" borderId="12" xfId="2" applyNumberFormat="1" applyFont="1" applyBorder="1"/>
    <xf numFmtId="195" fontId="3" fillId="0" borderId="12" xfId="2" applyNumberFormat="1" applyFont="1" applyBorder="1"/>
    <xf numFmtId="193" fontId="3" fillId="0" borderId="12" xfId="2" applyNumberFormat="1" applyFont="1" applyBorder="1"/>
    <xf numFmtId="0" fontId="11" fillId="0" borderId="19" xfId="8" applyFont="1" applyFill="1" applyBorder="1" applyAlignment="1">
      <alignment vertical="center"/>
    </xf>
    <xf numFmtId="194" fontId="11" fillId="0" borderId="20" xfId="2" applyNumberFormat="1" applyFont="1" applyFill="1" applyBorder="1"/>
    <xf numFmtId="194" fontId="11" fillId="0" borderId="20" xfId="8" applyNumberFormat="1" applyFont="1" applyFill="1" applyBorder="1"/>
    <xf numFmtId="193" fontId="11" fillId="0" borderId="20" xfId="8" applyNumberFormat="1" applyFont="1" applyFill="1" applyBorder="1"/>
    <xf numFmtId="0" fontId="3" fillId="0" borderId="13" xfId="8" applyFont="1" applyFill="1" applyBorder="1" applyAlignment="1">
      <alignment vertical="center"/>
    </xf>
    <xf numFmtId="193" fontId="11" fillId="4" borderId="15" xfId="2" applyNumberFormat="1" applyFont="1" applyFill="1" applyBorder="1" applyAlignment="1">
      <alignment horizontal="right" vertical="center"/>
    </xf>
    <xf numFmtId="0" fontId="6" fillId="0" borderId="0" xfId="1" applyFont="1" applyFill="1" applyAlignment="1"/>
    <xf numFmtId="191" fontId="14" fillId="0" borderId="0" xfId="2" applyNumberFormat="1" applyFont="1"/>
    <xf numFmtId="191" fontId="14" fillId="0" borderId="0" xfId="1" applyNumberFormat="1" applyFont="1"/>
    <xf numFmtId="193" fontId="14" fillId="0" borderId="0" xfId="1" applyNumberFormat="1" applyFont="1"/>
    <xf numFmtId="0" fontId="6" fillId="0" borderId="0" xfId="1" applyFont="1"/>
    <xf numFmtId="191" fontId="14" fillId="0" borderId="0" xfId="7" applyNumberFormat="1" applyFont="1"/>
    <xf numFmtId="43" fontId="14" fillId="0" borderId="0" xfId="2" applyFont="1"/>
    <xf numFmtId="188" fontId="14" fillId="0" borderId="0" xfId="7" applyNumberFormat="1" applyFont="1"/>
    <xf numFmtId="4" fontId="6" fillId="0" borderId="0" xfId="2" applyNumberFormat="1" applyFont="1"/>
    <xf numFmtId="191" fontId="12" fillId="0" borderId="1" xfId="2" applyNumberFormat="1" applyFont="1" applyFill="1" applyBorder="1"/>
    <xf numFmtId="191" fontId="12" fillId="0" borderId="1" xfId="7" applyNumberFormat="1" applyFont="1" applyFill="1" applyBorder="1"/>
    <xf numFmtId="188" fontId="12" fillId="0" borderId="1" xfId="7" applyNumberFormat="1" applyFont="1" applyFill="1" applyBorder="1"/>
    <xf numFmtId="4" fontId="3" fillId="0" borderId="1" xfId="2" applyNumberFormat="1" applyFont="1" applyBorder="1"/>
    <xf numFmtId="191" fontId="10" fillId="3" borderId="21" xfId="2" applyNumberFormat="1" applyFont="1" applyFill="1" applyBorder="1" applyAlignment="1">
      <alignment horizontal="center"/>
    </xf>
    <xf numFmtId="191" fontId="10" fillId="3" borderId="21" xfId="1" applyNumberFormat="1" applyFont="1" applyFill="1" applyBorder="1" applyAlignment="1">
      <alignment horizontal="center"/>
    </xf>
    <xf numFmtId="17" fontId="10" fillId="3" borderId="21" xfId="1" applyNumberFormat="1" applyFont="1" applyFill="1" applyBorder="1" applyAlignment="1">
      <alignment horizontal="center"/>
    </xf>
    <xf numFmtId="191" fontId="10" fillId="3" borderId="2" xfId="1" quotePrefix="1" applyNumberFormat="1" applyFont="1" applyFill="1" applyBorder="1" applyAlignment="1">
      <alignment horizontal="center"/>
    </xf>
    <xf numFmtId="191" fontId="10" fillId="3" borderId="7" xfId="2" quotePrefix="1" applyNumberFormat="1" applyFont="1" applyFill="1" applyBorder="1" applyAlignment="1">
      <alignment horizontal="center"/>
    </xf>
    <xf numFmtId="191" fontId="10" fillId="3" borderId="7" xfId="1" quotePrefix="1" applyNumberFormat="1" applyFont="1" applyFill="1" applyBorder="1" applyAlignment="1">
      <alignment horizontal="center"/>
    </xf>
    <xf numFmtId="196" fontId="3" fillId="0" borderId="8" xfId="8" applyNumberFormat="1" applyFont="1" applyFill="1" applyBorder="1" applyAlignment="1">
      <alignment horizontal="left"/>
    </xf>
    <xf numFmtId="194" fontId="3" fillId="0" borderId="22" xfId="2" applyNumberFormat="1" applyFont="1" applyFill="1" applyBorder="1"/>
    <xf numFmtId="194" fontId="3" fillId="0" borderId="22" xfId="1" applyNumberFormat="1" applyFont="1" applyFill="1" applyBorder="1"/>
    <xf numFmtId="196" fontId="3" fillId="0" borderId="22" xfId="1" applyNumberFormat="1" applyFont="1" applyFill="1" applyBorder="1"/>
    <xf numFmtId="196" fontId="3" fillId="0" borderId="9" xfId="1" applyNumberFormat="1" applyFont="1" applyFill="1" applyBorder="1"/>
    <xf numFmtId="196" fontId="3" fillId="0" borderId="23" xfId="1" applyNumberFormat="1" applyFont="1" applyFill="1" applyBorder="1"/>
    <xf numFmtId="0" fontId="4" fillId="0" borderId="0" xfId="1" applyFont="1" applyFill="1"/>
    <xf numFmtId="196" fontId="3" fillId="0" borderId="11" xfId="8" applyNumberFormat="1" applyFont="1" applyFill="1" applyBorder="1" applyAlignment="1">
      <alignment horizontal="left"/>
    </xf>
    <xf numFmtId="194" fontId="3" fillId="0" borderId="24" xfId="2" applyNumberFormat="1" applyFont="1" applyFill="1" applyBorder="1"/>
    <xf numFmtId="194" fontId="3" fillId="0" borderId="24" xfId="1" applyNumberFormat="1" applyFont="1" applyFill="1" applyBorder="1"/>
    <xf numFmtId="196" fontId="3" fillId="0" borderId="24" xfId="1" applyNumberFormat="1" applyFont="1" applyFill="1" applyBorder="1"/>
    <xf numFmtId="196" fontId="3" fillId="0" borderId="12" xfId="1" applyNumberFormat="1" applyFont="1" applyFill="1" applyBorder="1"/>
    <xf numFmtId="196" fontId="3" fillId="0" borderId="25" xfId="1" applyNumberFormat="1" applyFont="1" applyFill="1" applyBorder="1"/>
    <xf numFmtId="196" fontId="11" fillId="0" borderId="11" xfId="8" applyNumberFormat="1" applyFont="1" applyFill="1" applyBorder="1" applyAlignment="1">
      <alignment horizontal="left"/>
    </xf>
    <xf numFmtId="194" fontId="11" fillId="0" borderId="24" xfId="2" applyNumberFormat="1" applyFont="1" applyFill="1" applyBorder="1"/>
    <xf numFmtId="194" fontId="11" fillId="0" borderId="24" xfId="1" applyNumberFormat="1" applyFont="1" applyFill="1" applyBorder="1"/>
    <xf numFmtId="196" fontId="11" fillId="0" borderId="24" xfId="1" applyNumberFormat="1" applyFont="1" applyFill="1" applyBorder="1"/>
    <xf numFmtId="196" fontId="11" fillId="0" borderId="12" xfId="1" applyNumberFormat="1" applyFont="1" applyFill="1" applyBorder="1"/>
    <xf numFmtId="196" fontId="11" fillId="0" borderId="25" xfId="1" applyNumberFormat="1" applyFont="1" applyFill="1" applyBorder="1"/>
    <xf numFmtId="196" fontId="3" fillId="0" borderId="26" xfId="1" applyNumberFormat="1" applyFont="1" applyFill="1" applyBorder="1"/>
    <xf numFmtId="196" fontId="11" fillId="0" borderId="11" xfId="1" applyNumberFormat="1" applyFont="1" applyFill="1" applyBorder="1"/>
    <xf numFmtId="196" fontId="11" fillId="6" borderId="11" xfId="8" applyNumberFormat="1" applyFont="1" applyFill="1" applyBorder="1" applyAlignment="1">
      <alignment horizontal="left"/>
    </xf>
    <xf numFmtId="194" fontId="11" fillId="6" borderId="24" xfId="2" applyNumberFormat="1" applyFont="1" applyFill="1" applyBorder="1"/>
    <xf numFmtId="194" fontId="11" fillId="6" borderId="24" xfId="1" applyNumberFormat="1" applyFont="1" applyFill="1" applyBorder="1"/>
    <xf numFmtId="196" fontId="11" fillId="6" borderId="24" xfId="1" applyNumberFormat="1" applyFont="1" applyFill="1" applyBorder="1"/>
    <xf numFmtId="196" fontId="11" fillId="6" borderId="12" xfId="1" applyNumberFormat="1" applyFont="1" applyFill="1" applyBorder="1"/>
    <xf numFmtId="196" fontId="11" fillId="6" borderId="25" xfId="1" applyNumberFormat="1" applyFont="1" applyFill="1" applyBorder="1"/>
    <xf numFmtId="194" fontId="12" fillId="0" borderId="24" xfId="2" applyNumberFormat="1" applyFont="1" applyFill="1" applyBorder="1"/>
    <xf numFmtId="195" fontId="12" fillId="0" borderId="24" xfId="2" applyNumberFormat="1" applyFont="1" applyFill="1" applyBorder="1"/>
    <xf numFmtId="194" fontId="12" fillId="0" borderId="24" xfId="7" applyNumberFormat="1" applyFont="1" applyFill="1" applyBorder="1"/>
    <xf numFmtId="188" fontId="12" fillId="0" borderId="24" xfId="7" applyNumberFormat="1" applyFont="1" applyFill="1" applyBorder="1"/>
    <xf numFmtId="2" fontId="12" fillId="0" borderId="24" xfId="7" applyNumberFormat="1" applyFont="1" applyFill="1" applyBorder="1"/>
    <xf numFmtId="2" fontId="12" fillId="0" borderId="24" xfId="1" applyNumberFormat="1" applyFont="1" applyFill="1" applyBorder="1"/>
    <xf numFmtId="2" fontId="3" fillId="0" borderId="24" xfId="1" applyNumberFormat="1" applyFont="1" applyFill="1" applyBorder="1"/>
    <xf numFmtId="196" fontId="11" fillId="0" borderId="11" xfId="8" applyNumberFormat="1" applyFont="1" applyFill="1" applyBorder="1"/>
    <xf numFmtId="195" fontId="3" fillId="0" borderId="24" xfId="2" applyNumberFormat="1" applyFont="1" applyFill="1" applyBorder="1"/>
    <xf numFmtId="196" fontId="11" fillId="6" borderId="11" xfId="8" applyNumberFormat="1" applyFont="1" applyFill="1" applyBorder="1" applyAlignment="1">
      <alignment horizontal="left" indent="1"/>
    </xf>
    <xf numFmtId="196" fontId="3" fillId="0" borderId="11" xfId="8" applyNumberFormat="1" applyFont="1" applyFill="1" applyBorder="1" applyAlignment="1">
      <alignment horizontal="left" indent="1"/>
    </xf>
    <xf numFmtId="196" fontId="3" fillId="0" borderId="27" xfId="8" applyNumberFormat="1" applyFont="1" applyFill="1" applyBorder="1" applyAlignment="1">
      <alignment horizontal="left" indent="1"/>
    </xf>
    <xf numFmtId="43" fontId="12" fillId="0" borderId="28" xfId="2" applyFont="1" applyFill="1" applyBorder="1"/>
    <xf numFmtId="196" fontId="12" fillId="0" borderId="28" xfId="1" applyNumberFormat="1" applyFont="1" applyFill="1" applyBorder="1"/>
    <xf numFmtId="196" fontId="3" fillId="0" borderId="28" xfId="1" applyNumberFormat="1" applyFont="1" applyFill="1" applyBorder="1"/>
    <xf numFmtId="196" fontId="3" fillId="0" borderId="29" xfId="1" applyNumberFormat="1" applyFont="1" applyFill="1" applyBorder="1"/>
    <xf numFmtId="196" fontId="3" fillId="0" borderId="30" xfId="1" applyNumberFormat="1" applyFont="1" applyFill="1" applyBorder="1"/>
    <xf numFmtId="196" fontId="3" fillId="0" borderId="0" xfId="8" applyNumberFormat="1" applyFont="1" applyFill="1" applyBorder="1"/>
    <xf numFmtId="43" fontId="12" fillId="0" borderId="0" xfId="2" applyFont="1" applyFill="1" applyBorder="1"/>
    <xf numFmtId="188" fontId="12" fillId="0" borderId="0" xfId="7" applyNumberFormat="1" applyFont="1" applyFill="1" applyBorder="1"/>
    <xf numFmtId="10" fontId="12" fillId="0" borderId="0" xfId="7" applyNumberFormat="1" applyFont="1" applyFill="1" applyBorder="1"/>
    <xf numFmtId="188" fontId="3" fillId="0" borderId="0" xfId="7" applyNumberFormat="1" applyFont="1" applyFill="1" applyBorder="1"/>
    <xf numFmtId="196" fontId="3" fillId="0" borderId="0" xfId="2" applyNumberFormat="1" applyFont="1" applyFill="1" applyBorder="1"/>
    <xf numFmtId="189" fontId="15" fillId="0" borderId="0" xfId="1" applyNumberFormat="1" applyFont="1" applyBorder="1"/>
    <xf numFmtId="189" fontId="3" fillId="0" borderId="0" xfId="1" applyNumberFormat="1" applyFont="1" applyBorder="1"/>
    <xf numFmtId="0" fontId="11" fillId="0" borderId="31" xfId="1" applyFont="1" applyBorder="1" applyAlignment="1">
      <alignment horizontal="left"/>
    </xf>
    <xf numFmtId="43" fontId="12" fillId="0" borderId="32" xfId="2" applyFont="1" applyFill="1" applyBorder="1"/>
    <xf numFmtId="197" fontId="12" fillId="0" borderId="32" xfId="1" applyNumberFormat="1" applyFont="1" applyFill="1" applyBorder="1"/>
    <xf numFmtId="197" fontId="16" fillId="0" borderId="32" xfId="1" applyNumberFormat="1" applyFont="1" applyFill="1" applyBorder="1"/>
    <xf numFmtId="197" fontId="16" fillId="0" borderId="33" xfId="1" applyNumberFormat="1" applyFont="1" applyBorder="1"/>
    <xf numFmtId="197" fontId="16" fillId="0" borderId="34" xfId="1" applyNumberFormat="1" applyFont="1" applyBorder="1"/>
    <xf numFmtId="0" fontId="3" fillId="0" borderId="11" xfId="1" applyFont="1" applyBorder="1"/>
    <xf numFmtId="10" fontId="3" fillId="0" borderId="24" xfId="7" applyNumberFormat="1" applyFont="1" applyFill="1" applyBorder="1"/>
    <xf numFmtId="188" fontId="3" fillId="0" borderId="24" xfId="7" applyNumberFormat="1" applyFont="1" applyFill="1" applyBorder="1"/>
    <xf numFmtId="188" fontId="3" fillId="0" borderId="12" xfId="7" applyNumberFormat="1" applyFont="1" applyFill="1" applyBorder="1"/>
    <xf numFmtId="188" fontId="3" fillId="0" borderId="26" xfId="7" applyNumberFormat="1" applyFont="1" applyFill="1" applyBorder="1"/>
    <xf numFmtId="43" fontId="3" fillId="0" borderId="24" xfId="2" applyNumberFormat="1" applyFont="1" applyFill="1" applyBorder="1"/>
    <xf numFmtId="43" fontId="3" fillId="0" borderId="24" xfId="2" applyFont="1" applyFill="1" applyBorder="1"/>
    <xf numFmtId="40" fontId="3" fillId="0" borderId="24" xfId="1" applyNumberFormat="1" applyFont="1" applyFill="1" applyBorder="1"/>
    <xf numFmtId="40" fontId="3" fillId="0" borderId="12" xfId="1" applyNumberFormat="1" applyFont="1" applyFill="1" applyBorder="1"/>
    <xf numFmtId="40" fontId="3" fillId="0" borderId="26" xfId="1" applyNumberFormat="1" applyFont="1" applyFill="1" applyBorder="1"/>
    <xf numFmtId="0" fontId="3" fillId="0" borderId="35" xfId="1" applyFont="1" applyBorder="1"/>
    <xf numFmtId="198" fontId="3" fillId="0" borderId="36" xfId="2" applyNumberFormat="1" applyFont="1" applyFill="1" applyBorder="1"/>
    <xf numFmtId="43" fontId="3" fillId="0" borderId="36" xfId="2" applyFont="1" applyFill="1" applyBorder="1"/>
    <xf numFmtId="10" fontId="3" fillId="0" borderId="36" xfId="7" applyNumberFormat="1" applyFont="1" applyFill="1" applyBorder="1"/>
    <xf numFmtId="10" fontId="3" fillId="0" borderId="37" xfId="7" applyNumberFormat="1" applyFont="1" applyFill="1" applyBorder="1"/>
    <xf numFmtId="10" fontId="3" fillId="0" borderId="38" xfId="7" applyNumberFormat="1" applyFont="1" applyFill="1" applyBorder="1"/>
    <xf numFmtId="0" fontId="11" fillId="0" borderId="35" xfId="1" applyFont="1" applyBorder="1"/>
    <xf numFmtId="198" fontId="3" fillId="0" borderId="36" xfId="7" applyNumberFormat="1" applyFont="1" applyFill="1" applyBorder="1"/>
    <xf numFmtId="10" fontId="3" fillId="0" borderId="36" xfId="7" applyNumberFormat="1" applyFont="1" applyBorder="1"/>
    <xf numFmtId="10" fontId="3" fillId="0" borderId="37" xfId="7" applyNumberFormat="1" applyFont="1" applyBorder="1"/>
    <xf numFmtId="10" fontId="3" fillId="0" borderId="38" xfId="7" applyNumberFormat="1" applyFont="1" applyBorder="1"/>
    <xf numFmtId="10" fontId="3" fillId="0" borderId="12" xfId="7" applyNumberFormat="1" applyFont="1" applyFill="1" applyBorder="1"/>
    <xf numFmtId="10" fontId="3" fillId="0" borderId="26" xfId="7" applyNumberFormat="1" applyFont="1" applyFill="1" applyBorder="1"/>
    <xf numFmtId="0" fontId="11" fillId="0" borderId="35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199" fontId="3" fillId="0" borderId="24" xfId="7" applyNumberFormat="1" applyFont="1" applyFill="1" applyBorder="1"/>
    <xf numFmtId="0" fontId="3" fillId="0" borderId="35" xfId="1" applyFont="1" applyBorder="1" applyAlignment="1">
      <alignment horizontal="left"/>
    </xf>
    <xf numFmtId="0" fontId="11" fillId="0" borderId="35" xfId="1" applyFont="1" applyBorder="1" applyAlignment="1">
      <alignment horizontal="left"/>
    </xf>
    <xf numFmtId="198" fontId="12" fillId="0" borderId="36" xfId="7" applyNumberFormat="1" applyFont="1" applyFill="1" applyBorder="1"/>
    <xf numFmtId="10" fontId="12" fillId="0" borderId="36" xfId="7" applyNumberFormat="1" applyFont="1" applyFill="1" applyBorder="1"/>
    <xf numFmtId="0" fontId="3" fillId="0" borderId="11" xfId="1" applyFont="1" applyFill="1" applyBorder="1"/>
    <xf numFmtId="0" fontId="3" fillId="0" borderId="35" xfId="1" applyFont="1" applyFill="1" applyBorder="1"/>
    <xf numFmtId="10" fontId="12" fillId="0" borderId="36" xfId="7" applyNumberFormat="1" applyFont="1" applyBorder="1"/>
    <xf numFmtId="200" fontId="3" fillId="0" borderId="24" xfId="2" applyNumberFormat="1" applyFont="1" applyFill="1" applyBorder="1"/>
    <xf numFmtId="3" fontId="3" fillId="0" borderId="24" xfId="2" applyNumberFormat="1" applyFont="1" applyFill="1" applyBorder="1"/>
    <xf numFmtId="197" fontId="3" fillId="0" borderId="24" xfId="2" applyNumberFormat="1" applyFont="1" applyFill="1" applyBorder="1"/>
    <xf numFmtId="197" fontId="3" fillId="0" borderId="12" xfId="2" applyNumberFormat="1" applyFont="1" applyFill="1" applyBorder="1"/>
    <xf numFmtId="197" fontId="3" fillId="0" borderId="26" xfId="2" applyNumberFormat="1" applyFont="1" applyFill="1" applyBorder="1"/>
    <xf numFmtId="38" fontId="3" fillId="0" borderId="24" xfId="1" applyNumberFormat="1" applyFont="1" applyFill="1" applyBorder="1"/>
    <xf numFmtId="38" fontId="3" fillId="0" borderId="12" xfId="1" applyNumberFormat="1" applyFont="1" applyFill="1" applyBorder="1"/>
    <xf numFmtId="38" fontId="3" fillId="0" borderId="26" xfId="1" applyNumberFormat="1" applyFont="1" applyFill="1" applyBorder="1"/>
    <xf numFmtId="9" fontId="3" fillId="0" borderId="24" xfId="7" applyNumberFormat="1" applyFont="1" applyFill="1" applyBorder="1"/>
    <xf numFmtId="9" fontId="3" fillId="0" borderId="12" xfId="7" applyNumberFormat="1" applyFont="1" applyFill="1" applyBorder="1"/>
    <xf numFmtId="9" fontId="3" fillId="0" borderId="26" xfId="7" applyNumberFormat="1" applyFont="1" applyFill="1" applyBorder="1"/>
    <xf numFmtId="0" fontId="11" fillId="0" borderId="35" xfId="1" applyFont="1" applyFill="1" applyBorder="1"/>
    <xf numFmtId="188" fontId="12" fillId="0" borderId="36" xfId="7" applyNumberFormat="1" applyFont="1" applyBorder="1"/>
    <xf numFmtId="0" fontId="3" fillId="0" borderId="39" xfId="1" applyFont="1" applyBorder="1"/>
    <xf numFmtId="10" fontId="3" fillId="0" borderId="40" xfId="7" applyNumberFormat="1" applyFont="1" applyFill="1" applyBorder="1"/>
    <xf numFmtId="188" fontId="3" fillId="0" borderId="40" xfId="7" applyNumberFormat="1" applyFont="1" applyFill="1" applyBorder="1"/>
    <xf numFmtId="188" fontId="3" fillId="0" borderId="41" xfId="7" applyNumberFormat="1" applyFont="1" applyFill="1" applyBorder="1"/>
    <xf numFmtId="188" fontId="3" fillId="0" borderId="42" xfId="7" applyNumberFormat="1" applyFont="1" applyFill="1" applyBorder="1"/>
    <xf numFmtId="0" fontId="11" fillId="0" borderId="43" xfId="1" applyFont="1" applyBorder="1"/>
    <xf numFmtId="0" fontId="3" fillId="0" borderId="0" xfId="1" applyFont="1"/>
    <xf numFmtId="0" fontId="3" fillId="0" borderId="0" xfId="1" applyFont="1" applyFill="1" applyAlignment="1"/>
    <xf numFmtId="0" fontId="17" fillId="0" borderId="0" xfId="0" applyFont="1"/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0" xfId="5" applyFont="1" applyFill="1" applyAlignment="1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</cellXfs>
  <cellStyles count="22">
    <cellStyle name="Comma 2" xfId="9" xr:uid="{00000000-0005-0000-0000-000000000000}"/>
    <cellStyle name="Comma 2 2" xfId="11" xr:uid="{00000000-0005-0000-0000-000001000000}"/>
    <cellStyle name="Comma 2 2 2" xfId="12" xr:uid="{00000000-0005-0000-0000-000002000000}"/>
    <cellStyle name="Comma 2 3" xfId="13" xr:uid="{00000000-0005-0000-0000-000003000000}"/>
    <cellStyle name="Comma 3" xfId="2" xr:uid="{00000000-0005-0000-0000-000004000000}"/>
    <cellStyle name="Comma 3 2" xfId="14" xr:uid="{00000000-0005-0000-0000-000005000000}"/>
    <cellStyle name="Comma 3 2 2" xfId="15" xr:uid="{00000000-0005-0000-0000-000006000000}"/>
    <cellStyle name="Comma 4" xfId="10" xr:uid="{00000000-0005-0000-0000-000007000000}"/>
    <cellStyle name="Comma 4 2" xfId="16" xr:uid="{00000000-0005-0000-0000-000008000000}"/>
    <cellStyle name="Normal" xfId="0" builtinId="0"/>
    <cellStyle name="Normal 10" xfId="4" xr:uid="{00000000-0005-0000-0000-00000A000000}"/>
    <cellStyle name="Normal 2" xfId="5" xr:uid="{00000000-0005-0000-0000-00000B000000}"/>
    <cellStyle name="Normal 2 2" xfId="17" xr:uid="{00000000-0005-0000-0000-00000C000000}"/>
    <cellStyle name="Normal 2 2 2" xfId="18" xr:uid="{00000000-0005-0000-0000-00000D000000}"/>
    <cellStyle name="Normal 2 3" xfId="19" xr:uid="{00000000-0005-0000-0000-00000E000000}"/>
    <cellStyle name="Normal 3" xfId="1" xr:uid="{00000000-0005-0000-0000-00000F000000}"/>
    <cellStyle name="Normal 3 2" xfId="6" xr:uid="{00000000-0005-0000-0000-000010000000}"/>
    <cellStyle name="Normal 3 3" xfId="20" xr:uid="{00000000-0005-0000-0000-000011000000}"/>
    <cellStyle name="Normal 4" xfId="3" xr:uid="{00000000-0005-0000-0000-000012000000}"/>
    <cellStyle name="Normal_New format_Conso_MDA_1Q10_130510_reviewedv4" xfId="8" xr:uid="{00000000-0005-0000-0000-000013000000}"/>
    <cellStyle name="Percent 2" xfId="7" xr:uid="{00000000-0005-0000-0000-000014000000}"/>
    <cellStyle name="ปกติ_scbe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0</xdr:col>
      <xdr:colOff>788669</xdr:colOff>
      <xdr:row>4</xdr:row>
      <xdr:rowOff>200025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57150"/>
          <a:ext cx="73152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1"/>
  <sheetViews>
    <sheetView showGridLines="0" tabSelected="1" zoomScaleNormal="100" workbookViewId="0">
      <selection activeCell="A121" sqref="A121"/>
    </sheetView>
  </sheetViews>
  <sheetFormatPr defaultColWidth="9.125" defaultRowHeight="15" outlineLevelCol="1"/>
  <cols>
    <col min="1" max="1" width="51.375" style="4" customWidth="1"/>
    <col min="2" max="3" width="11.875" style="4" customWidth="1"/>
    <col min="4" max="6" width="11.875" style="4" bestFit="1" customWidth="1"/>
    <col min="7" max="15" width="11.875" style="4" hidden="1" customWidth="1" outlineLevel="1"/>
    <col min="16" max="16" width="10.875" style="4" hidden="1" customWidth="1" outlineLevel="1"/>
    <col min="17" max="19" width="10.625" style="4" hidden="1" customWidth="1" outlineLevel="1"/>
    <col min="20" max="26" width="9.625" style="4" hidden="1" customWidth="1" outlineLevel="1"/>
    <col min="27" max="30" width="10.25" style="4" hidden="1" customWidth="1" outlineLevel="1"/>
    <col min="31" max="33" width="9.625" style="4" hidden="1" customWidth="1" outlineLevel="1"/>
    <col min="34" max="38" width="9" style="4" hidden="1" customWidth="1" outlineLevel="1"/>
    <col min="39" max="39" width="9.125" style="4" collapsed="1"/>
    <col min="40" max="16384" width="9.125" style="4"/>
  </cols>
  <sheetData>
    <row r="1" spans="1:38" ht="21">
      <c r="A1" s="1" t="s">
        <v>136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1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21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21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21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9.5" thickBot="1">
      <c r="A6" s="6" t="s">
        <v>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  <c r="AG6" s="9" t="s">
        <v>1</v>
      </c>
      <c r="AH6" s="9"/>
      <c r="AI6" s="9"/>
      <c r="AJ6" s="9"/>
      <c r="AK6" s="9"/>
      <c r="AL6" s="9"/>
    </row>
    <row r="7" spans="1:38" ht="15.75" thickBot="1">
      <c r="A7" s="10"/>
      <c r="B7" s="210" t="s">
        <v>2</v>
      </c>
      <c r="C7" s="211"/>
      <c r="D7" s="211"/>
      <c r="E7" s="211"/>
      <c r="F7" s="211"/>
      <c r="G7" s="211"/>
      <c r="H7" s="212"/>
      <c r="I7" s="11"/>
      <c r="J7" s="12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2"/>
    </row>
    <row r="8" spans="1:38">
      <c r="A8" s="13" t="s">
        <v>3</v>
      </c>
      <c r="B8" s="14" t="s">
        <v>4</v>
      </c>
      <c r="C8" s="14" t="s">
        <v>5</v>
      </c>
      <c r="D8" s="15" t="s">
        <v>6</v>
      </c>
      <c r="E8" s="15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4" t="s">
        <v>17</v>
      </c>
      <c r="P8" s="14" t="s">
        <v>18</v>
      </c>
      <c r="Q8" s="16" t="s">
        <v>19</v>
      </c>
      <c r="R8" s="16" t="s">
        <v>20</v>
      </c>
      <c r="S8" s="16" t="s">
        <v>21</v>
      </c>
      <c r="T8" s="16" t="s">
        <v>22</v>
      </c>
      <c r="U8" s="16" t="s">
        <v>23</v>
      </c>
      <c r="V8" s="16" t="s">
        <v>24</v>
      </c>
      <c r="W8" s="16" t="s">
        <v>25</v>
      </c>
      <c r="X8" s="16" t="s">
        <v>26</v>
      </c>
      <c r="Y8" s="16" t="s">
        <v>27</v>
      </c>
      <c r="Z8" s="16" t="s">
        <v>28</v>
      </c>
      <c r="AA8" s="16" t="s">
        <v>29</v>
      </c>
      <c r="AB8" s="16" t="s">
        <v>30</v>
      </c>
      <c r="AC8" s="16" t="s">
        <v>31</v>
      </c>
      <c r="AD8" s="16" t="s">
        <v>32</v>
      </c>
      <c r="AE8" s="16" t="s">
        <v>33</v>
      </c>
      <c r="AF8" s="16" t="s">
        <v>34</v>
      </c>
      <c r="AG8" s="16" t="s">
        <v>35</v>
      </c>
      <c r="AH8" s="16" t="s">
        <v>36</v>
      </c>
      <c r="AI8" s="16" t="s">
        <v>37</v>
      </c>
      <c r="AJ8" s="16" t="s">
        <v>38</v>
      </c>
      <c r="AK8" s="16" t="s">
        <v>39</v>
      </c>
      <c r="AL8" s="16" t="s">
        <v>40</v>
      </c>
    </row>
    <row r="9" spans="1:38" ht="6.75" customHeight="1" thickBot="1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  <c r="R9" s="19"/>
      <c r="S9" s="19"/>
      <c r="T9" s="19"/>
      <c r="U9" s="19"/>
      <c r="V9" s="19"/>
      <c r="W9" s="19"/>
      <c r="X9" s="19"/>
      <c r="Y9" s="19" t="s">
        <v>1</v>
      </c>
      <c r="Z9" s="19"/>
      <c r="AA9" s="19" t="s">
        <v>41</v>
      </c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>
      <c r="A10" s="20" t="s">
        <v>42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2"/>
      <c r="R10" s="22"/>
      <c r="S10" s="22"/>
      <c r="T10" s="23"/>
      <c r="U10" s="23"/>
      <c r="V10" s="23"/>
      <c r="W10" s="23"/>
      <c r="X10" s="23"/>
      <c r="Y10" s="23"/>
      <c r="Z10" s="23"/>
      <c r="AA10" s="24"/>
      <c r="AB10" s="24"/>
      <c r="AC10" s="24"/>
      <c r="AD10" s="24"/>
      <c r="AE10" s="25"/>
      <c r="AF10" s="24"/>
      <c r="AG10" s="24"/>
      <c r="AH10" s="24"/>
      <c r="AI10" s="24"/>
      <c r="AJ10" s="24" t="s">
        <v>1</v>
      </c>
      <c r="AK10" s="24"/>
      <c r="AL10" s="24"/>
    </row>
    <row r="11" spans="1:38">
      <c r="A11" s="26" t="s">
        <v>43</v>
      </c>
      <c r="B11" s="27">
        <v>32955.881999999998</v>
      </c>
      <c r="C11" s="27">
        <v>33830.336000000003</v>
      </c>
      <c r="D11" s="27">
        <v>30503.367999999999</v>
      </c>
      <c r="E11" s="27">
        <v>30734.528999999999</v>
      </c>
      <c r="F11" s="27">
        <v>32791.508000000002</v>
      </c>
      <c r="G11" s="27">
        <v>34679.453000000001</v>
      </c>
      <c r="H11" s="27">
        <v>30138.543000000001</v>
      </c>
      <c r="I11" s="27">
        <v>31752.173999999999</v>
      </c>
      <c r="J11" s="27">
        <v>33604.082999999999</v>
      </c>
      <c r="K11" s="27">
        <v>38244.197</v>
      </c>
      <c r="L11" s="27">
        <v>32367.972000000002</v>
      </c>
      <c r="M11" s="27">
        <v>30975.635999999999</v>
      </c>
      <c r="N11" s="27">
        <v>32356.113000000001</v>
      </c>
      <c r="O11" s="27">
        <v>36142</v>
      </c>
      <c r="P11" s="27">
        <v>29725</v>
      </c>
      <c r="Q11" s="28">
        <v>29528</v>
      </c>
      <c r="R11" s="28">
        <v>31197</v>
      </c>
      <c r="S11" s="28">
        <v>33690</v>
      </c>
      <c r="T11" s="29">
        <v>28915</v>
      </c>
      <c r="U11" s="29">
        <v>27667</v>
      </c>
      <c r="V11" s="29">
        <v>26916</v>
      </c>
      <c r="W11" s="29">
        <v>31154.5</v>
      </c>
      <c r="X11" s="29">
        <v>24288</v>
      </c>
      <c r="Y11" s="29">
        <v>26091</v>
      </c>
      <c r="Z11" s="29">
        <v>26793.308990000001</v>
      </c>
      <c r="AA11" s="29">
        <v>28216.332999999999</v>
      </c>
      <c r="AB11" s="29">
        <v>23818</v>
      </c>
      <c r="AC11" s="29">
        <v>24485.756000000001</v>
      </c>
      <c r="AD11" s="29">
        <v>24137.082323859995</v>
      </c>
      <c r="AE11" s="29">
        <v>25078.920368489999</v>
      </c>
      <c r="AF11" s="29">
        <v>22074.75356845</v>
      </c>
      <c r="AG11" s="29">
        <v>22787.231061780003</v>
      </c>
      <c r="AH11" s="29">
        <v>23141.582666350001</v>
      </c>
      <c r="AI11" s="29">
        <v>25164.847558340003</v>
      </c>
      <c r="AJ11" s="29">
        <v>20112.34304245</v>
      </c>
      <c r="AK11" s="29">
        <v>19595.580154600004</v>
      </c>
      <c r="AL11" s="29">
        <v>19367.123106010004</v>
      </c>
    </row>
    <row r="12" spans="1:38">
      <c r="A12" s="30" t="s">
        <v>44</v>
      </c>
      <c r="B12" s="27">
        <v>388574.14199999999</v>
      </c>
      <c r="C12" s="27">
        <v>331431.37800000003</v>
      </c>
      <c r="D12" s="27">
        <v>275164.84399999998</v>
      </c>
      <c r="E12" s="27">
        <v>279485.88099999999</v>
      </c>
      <c r="F12" s="27">
        <v>289534.94500000001</v>
      </c>
      <c r="G12" s="27">
        <v>245553.36799999999</v>
      </c>
      <c r="H12" s="27">
        <v>238955.44200000001</v>
      </c>
      <c r="I12" s="27">
        <v>260023.81599999999</v>
      </c>
      <c r="J12" s="27">
        <v>393281.64899999998</v>
      </c>
      <c r="K12" s="27">
        <v>330797.38099999999</v>
      </c>
      <c r="L12" s="27">
        <v>265565.90399999998</v>
      </c>
      <c r="M12" s="27">
        <v>207021.49600000001</v>
      </c>
      <c r="N12" s="27">
        <v>184958.92600000001</v>
      </c>
      <c r="O12" s="27">
        <v>200283</v>
      </c>
      <c r="P12" s="27">
        <v>194267</v>
      </c>
      <c r="Q12" s="28">
        <v>197405</v>
      </c>
      <c r="R12" s="28">
        <v>220833</v>
      </c>
      <c r="S12" s="28">
        <v>194094</v>
      </c>
      <c r="T12" s="29">
        <v>203279</v>
      </c>
      <c r="U12" s="29">
        <v>180566</v>
      </c>
      <c r="V12" s="29">
        <v>190591</v>
      </c>
      <c r="W12" s="29">
        <v>80363.7</v>
      </c>
      <c r="X12" s="29">
        <v>103242</v>
      </c>
      <c r="Y12" s="29">
        <v>99086</v>
      </c>
      <c r="Z12" s="29">
        <v>91245.759999999995</v>
      </c>
      <c r="AA12" s="29">
        <v>87027.24</v>
      </c>
      <c r="AB12" s="29">
        <v>88003</v>
      </c>
      <c r="AC12" s="29">
        <v>109446.38400000001</v>
      </c>
      <c r="AD12" s="29">
        <v>99336.641588820014</v>
      </c>
      <c r="AE12" s="29">
        <v>79389.673785909981</v>
      </c>
      <c r="AF12" s="29">
        <v>83617.123395960007</v>
      </c>
      <c r="AG12" s="29">
        <v>99570.864116650002</v>
      </c>
      <c r="AH12" s="29">
        <v>65782.444733030003</v>
      </c>
      <c r="AI12" s="29">
        <v>81817.705111630043</v>
      </c>
      <c r="AJ12" s="29">
        <v>74885.617817649982</v>
      </c>
      <c r="AK12" s="29">
        <v>113291.74523037003</v>
      </c>
      <c r="AL12" s="29">
        <v>84843.546246589991</v>
      </c>
    </row>
    <row r="13" spans="1:38" ht="30">
      <c r="A13" s="31" t="s">
        <v>45</v>
      </c>
      <c r="B13" s="27">
        <v>12947.482</v>
      </c>
      <c r="C13" s="32">
        <v>0</v>
      </c>
      <c r="D13" s="33">
        <v>0</v>
      </c>
      <c r="E13" s="33">
        <v>0</v>
      </c>
      <c r="F13" s="33">
        <v>0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8"/>
      <c r="S13" s="28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38">
      <c r="A14" s="26" t="s">
        <v>46</v>
      </c>
      <c r="B14" s="32">
        <v>0</v>
      </c>
      <c r="C14" s="32">
        <v>9611.5</v>
      </c>
      <c r="D14" s="32">
        <v>20839.002</v>
      </c>
      <c r="E14" s="32">
        <v>15131.838</v>
      </c>
      <c r="F14" s="32">
        <v>30020.304</v>
      </c>
      <c r="G14" s="32">
        <v>12739.466</v>
      </c>
      <c r="H14" s="32">
        <v>8881.4660000000003</v>
      </c>
      <c r="I14" s="32">
        <v>14251.174000000001</v>
      </c>
      <c r="J14" s="32">
        <v>41812.779000000002</v>
      </c>
      <c r="K14" s="32">
        <v>47134.758999999998</v>
      </c>
      <c r="L14" s="32">
        <v>31247.841</v>
      </c>
      <c r="M14" s="32">
        <v>11047.592000000001</v>
      </c>
      <c r="N14" s="32">
        <v>6565.5029999999997</v>
      </c>
      <c r="O14" s="32">
        <v>13839</v>
      </c>
      <c r="P14" s="32">
        <v>27725</v>
      </c>
      <c r="Q14" s="34">
        <v>29100.762999999999</v>
      </c>
      <c r="R14" s="34">
        <v>32545</v>
      </c>
      <c r="S14" s="34"/>
      <c r="T14" s="35"/>
      <c r="U14" s="35"/>
      <c r="V14" s="35">
        <v>20204.7</v>
      </c>
      <c r="W14" s="35" t="s">
        <v>47</v>
      </c>
      <c r="X14" s="29">
        <v>31319</v>
      </c>
      <c r="Y14" s="29">
        <v>16060</v>
      </c>
      <c r="Z14" s="29">
        <v>23752.164000000001</v>
      </c>
      <c r="AA14" s="29">
        <v>13104.938</v>
      </c>
      <c r="AB14" s="29">
        <v>25533</v>
      </c>
      <c r="AC14" s="29">
        <v>11724.748</v>
      </c>
      <c r="AD14" s="29">
        <v>18861.354118889998</v>
      </c>
      <c r="AE14" s="29">
        <v>13592.477875250001</v>
      </c>
      <c r="AF14" s="29">
        <v>20272.937327709998</v>
      </c>
      <c r="AG14" s="29">
        <v>20546.136441080002</v>
      </c>
      <c r="AH14" s="29">
        <v>5706.4110549200004</v>
      </c>
      <c r="AI14" s="29">
        <v>3845.66181796</v>
      </c>
      <c r="AJ14" s="29">
        <v>2941.3685267699998</v>
      </c>
      <c r="AK14" s="29">
        <v>7519.15</v>
      </c>
      <c r="AL14" s="29">
        <v>4628.83</v>
      </c>
    </row>
    <row r="15" spans="1:38">
      <c r="A15" s="30" t="s">
        <v>48</v>
      </c>
      <c r="B15" s="27">
        <v>46161.504000000001</v>
      </c>
      <c r="C15" s="27">
        <v>21841.044000000002</v>
      </c>
      <c r="D15" s="27">
        <v>21684.925999999999</v>
      </c>
      <c r="E15" s="27">
        <v>21169.405999999999</v>
      </c>
      <c r="F15" s="27">
        <v>16396.151000000002</v>
      </c>
      <c r="G15" s="27">
        <v>14114.995999999999</v>
      </c>
      <c r="H15" s="27">
        <v>16330.714</v>
      </c>
      <c r="I15" s="27">
        <v>24120.295999999998</v>
      </c>
      <c r="J15" s="27">
        <v>19084.446</v>
      </c>
      <c r="K15" s="27">
        <v>14561.585999999999</v>
      </c>
      <c r="L15" s="27">
        <v>16055.445</v>
      </c>
      <c r="M15" s="27">
        <v>17160.651999999998</v>
      </c>
      <c r="N15" s="27">
        <v>19321.763999999999</v>
      </c>
      <c r="O15" s="27">
        <v>29117</v>
      </c>
      <c r="P15" s="27">
        <v>24939</v>
      </c>
      <c r="Q15" s="28">
        <v>30711.7</v>
      </c>
      <c r="R15" s="28">
        <v>30133</v>
      </c>
      <c r="S15" s="28">
        <v>35657</v>
      </c>
      <c r="T15" s="29">
        <v>47782</v>
      </c>
      <c r="U15" s="29">
        <v>25976</v>
      </c>
      <c r="V15" s="29">
        <v>21671.1</v>
      </c>
      <c r="W15" s="29">
        <v>2653.1959999999999</v>
      </c>
      <c r="X15" s="29">
        <v>1955</v>
      </c>
      <c r="Y15" s="29">
        <v>1770</v>
      </c>
      <c r="Z15" s="29">
        <v>2440.2806</v>
      </c>
      <c r="AA15" s="29">
        <v>4879.6329999999998</v>
      </c>
      <c r="AB15" s="29">
        <v>4076</v>
      </c>
      <c r="AC15" s="29">
        <v>5449.2039999999997</v>
      </c>
      <c r="AD15" s="29">
        <v>5886.0299864899998</v>
      </c>
      <c r="AE15" s="29">
        <v>3414.4921685700001</v>
      </c>
      <c r="AF15" s="29">
        <v>3806.8059479900003</v>
      </c>
      <c r="AG15" s="29">
        <v>3228.3282583299997</v>
      </c>
      <c r="AH15" s="29">
        <v>2956.5971193800001</v>
      </c>
      <c r="AI15" s="29">
        <v>4833.5557666800005</v>
      </c>
      <c r="AJ15" s="29">
        <v>4488.69828168</v>
      </c>
      <c r="AK15" s="29">
        <v>2540.3242454590618</v>
      </c>
      <c r="AL15" s="29">
        <v>5348.8523595099996</v>
      </c>
    </row>
    <row r="16" spans="1:38">
      <c r="A16" s="30" t="s">
        <v>49</v>
      </c>
      <c r="B16" s="27">
        <v>131406.467</v>
      </c>
      <c r="C16" s="27">
        <v>118340.121</v>
      </c>
      <c r="D16" s="27">
        <v>115665.62699999999</v>
      </c>
      <c r="E16" s="27">
        <v>143234.09099999999</v>
      </c>
      <c r="F16" s="27">
        <v>136174.76500000001</v>
      </c>
      <c r="G16" s="27">
        <v>134749.046</v>
      </c>
      <c r="H16" s="27">
        <v>115471.746</v>
      </c>
      <c r="I16" s="27">
        <v>109032.545</v>
      </c>
      <c r="J16" s="27">
        <v>77725.501999999993</v>
      </c>
      <c r="K16" s="27">
        <v>83934.464999999997</v>
      </c>
      <c r="L16" s="27">
        <v>91349.53</v>
      </c>
      <c r="M16" s="27">
        <v>125376.908</v>
      </c>
      <c r="N16" s="27">
        <v>150415.027</v>
      </c>
      <c r="O16" s="27">
        <v>131782</v>
      </c>
      <c r="P16" s="27">
        <v>115155</v>
      </c>
      <c r="Q16" s="28">
        <v>103996.27</v>
      </c>
      <c r="R16" s="28">
        <v>103251</v>
      </c>
      <c r="S16" s="28">
        <v>110027</v>
      </c>
      <c r="T16" s="29">
        <v>112712</v>
      </c>
      <c r="U16" s="29">
        <v>109095</v>
      </c>
      <c r="V16" s="29">
        <v>112082.61</v>
      </c>
      <c r="W16" s="29">
        <v>60572.815000000002</v>
      </c>
      <c r="X16" s="29">
        <v>75900</v>
      </c>
      <c r="Y16" s="29">
        <v>76059</v>
      </c>
      <c r="Z16" s="29">
        <v>76247.432000000001</v>
      </c>
      <c r="AA16" s="29">
        <v>73274.122000000003</v>
      </c>
      <c r="AB16" s="29">
        <v>83385</v>
      </c>
      <c r="AC16" s="29">
        <v>77551.873000000007</v>
      </c>
      <c r="AD16" s="29">
        <v>81380.436502059994</v>
      </c>
      <c r="AE16" s="29">
        <v>78302.398136489996</v>
      </c>
      <c r="AF16" s="29">
        <v>90697.399058539988</v>
      </c>
      <c r="AG16" s="29">
        <v>88692.388955960021</v>
      </c>
      <c r="AH16" s="29">
        <v>101516.54693635998</v>
      </c>
      <c r="AI16" s="29">
        <v>81203.947033060045</v>
      </c>
      <c r="AJ16" s="29">
        <v>87786.039902979974</v>
      </c>
      <c r="AK16" s="29">
        <v>73357.48229124998</v>
      </c>
      <c r="AL16" s="29">
        <v>70106.722549680038</v>
      </c>
    </row>
    <row r="17" spans="1:38">
      <c r="A17" s="26" t="s">
        <v>50</v>
      </c>
      <c r="B17" s="27">
        <v>12291.111999999999</v>
      </c>
      <c r="C17" s="27">
        <v>11952.177</v>
      </c>
      <c r="D17" s="27">
        <v>11647.627</v>
      </c>
      <c r="E17" s="27">
        <v>11250.763999999999</v>
      </c>
      <c r="F17" s="27">
        <v>10839.2</v>
      </c>
      <c r="G17" s="27">
        <v>2619.9609999999998</v>
      </c>
      <c r="H17" s="27">
        <v>2537.7469999999998</v>
      </c>
      <c r="I17" s="27">
        <v>2441.0770000000002</v>
      </c>
      <c r="J17" s="27">
        <v>2334.6309999999999</v>
      </c>
      <c r="K17" s="27">
        <v>2222.431</v>
      </c>
      <c r="L17" s="27">
        <v>2179.0169999999998</v>
      </c>
      <c r="M17" s="27">
        <v>2095.1689999999999</v>
      </c>
      <c r="N17" s="27">
        <v>1994.85</v>
      </c>
      <c r="O17" s="27">
        <v>1919</v>
      </c>
      <c r="P17" s="27">
        <v>1843</v>
      </c>
      <c r="Q17" s="28">
        <v>1749.075</v>
      </c>
      <c r="R17" s="28">
        <v>1646</v>
      </c>
      <c r="S17" s="28">
        <v>1576</v>
      </c>
      <c r="T17" s="29">
        <v>1487</v>
      </c>
      <c r="U17" s="29">
        <v>1403</v>
      </c>
      <c r="V17" s="29">
        <v>1323.75</v>
      </c>
      <c r="W17" s="29">
        <v>1217.4880000000001</v>
      </c>
      <c r="X17" s="29">
        <v>1212</v>
      </c>
      <c r="Y17" s="29">
        <v>529</v>
      </c>
      <c r="Z17" s="29">
        <v>1120.8726799999999</v>
      </c>
      <c r="AA17" s="29">
        <v>1058.9079999999999</v>
      </c>
      <c r="AB17" s="29">
        <v>1101</v>
      </c>
      <c r="AC17" s="29">
        <v>1051.778</v>
      </c>
      <c r="AD17" s="29">
        <v>1012.9596993300064</v>
      </c>
      <c r="AE17" s="29">
        <v>946.63687481000625</v>
      </c>
      <c r="AF17" s="29">
        <v>898.81480944000623</v>
      </c>
      <c r="AG17" s="29">
        <v>875.07820365999839</v>
      </c>
      <c r="AH17" s="29">
        <v>829.96710168999471</v>
      </c>
      <c r="AI17" s="29">
        <v>769.61054391999983</v>
      </c>
      <c r="AJ17" s="29">
        <v>795.65732491999836</v>
      </c>
      <c r="AK17" s="29">
        <v>752.64280250000263</v>
      </c>
      <c r="AL17" s="29">
        <v>735.03907772605794</v>
      </c>
    </row>
    <row r="18" spans="1:38">
      <c r="A18" s="30" t="s">
        <v>51</v>
      </c>
      <c r="B18" s="27">
        <v>1803657.2490000001</v>
      </c>
      <c r="C18" s="27">
        <v>1754976.0349999999</v>
      </c>
      <c r="D18" s="27">
        <v>1716861.32</v>
      </c>
      <c r="E18" s="27">
        <v>1696829.76</v>
      </c>
      <c r="F18" s="27">
        <v>1650813.774</v>
      </c>
      <c r="G18" s="27">
        <v>1614984.186</v>
      </c>
      <c r="H18" s="27">
        <v>1608712.0390000001</v>
      </c>
      <c r="I18" s="27">
        <v>1586317.1089999999</v>
      </c>
      <c r="J18" s="27">
        <v>1518698.8119999999</v>
      </c>
      <c r="K18" s="27">
        <v>1498845.378</v>
      </c>
      <c r="L18" s="27">
        <v>1445857.074</v>
      </c>
      <c r="M18" s="27">
        <v>1427364.2050000001</v>
      </c>
      <c r="N18" s="27">
        <v>1384727.6259999999</v>
      </c>
      <c r="O18" s="27">
        <v>1403285</v>
      </c>
      <c r="P18" s="27">
        <v>1359010</v>
      </c>
      <c r="Q18" s="28">
        <v>1313653.6839999999</v>
      </c>
      <c r="R18" s="28">
        <v>1259112</v>
      </c>
      <c r="S18" s="28">
        <v>1262083</v>
      </c>
      <c r="T18" s="29">
        <v>1195083</v>
      </c>
      <c r="U18" s="29">
        <v>1203851</v>
      </c>
      <c r="V18" s="29">
        <v>1194390</v>
      </c>
      <c r="W18" s="29">
        <v>975621</v>
      </c>
      <c r="X18" s="29">
        <v>935515</v>
      </c>
      <c r="Y18" s="29">
        <v>908298</v>
      </c>
      <c r="Z18" s="29">
        <v>902238.68850000005</v>
      </c>
      <c r="AA18" s="29">
        <v>907164.23959999997</v>
      </c>
      <c r="AB18" s="29">
        <v>856018</v>
      </c>
      <c r="AC18" s="29">
        <v>832194.79700000002</v>
      </c>
      <c r="AD18" s="29">
        <v>807331.45378028031</v>
      </c>
      <c r="AE18" s="29">
        <v>801235.81410861015</v>
      </c>
      <c r="AF18" s="29">
        <v>754508.04793412017</v>
      </c>
      <c r="AG18" s="29">
        <v>728778.46901629004</v>
      </c>
      <c r="AH18" s="29">
        <v>712157.53372584982</v>
      </c>
      <c r="AI18" s="29">
        <v>690086.80602598982</v>
      </c>
      <c r="AJ18" s="29">
        <v>666733.95552466053</v>
      </c>
      <c r="AK18" s="29">
        <v>639439.67991539987</v>
      </c>
      <c r="AL18" s="29">
        <v>626346.89340599009</v>
      </c>
    </row>
    <row r="19" spans="1:38">
      <c r="A19" s="36" t="s">
        <v>52</v>
      </c>
      <c r="B19" s="27">
        <v>0</v>
      </c>
      <c r="C19" s="27">
        <v>299.089</v>
      </c>
      <c r="D19" s="27">
        <v>799.23099999999999</v>
      </c>
      <c r="E19" s="27">
        <v>544.86699999999996</v>
      </c>
      <c r="F19" s="27">
        <v>615.46400000000006</v>
      </c>
      <c r="G19" s="27">
        <v>564.69000000000005</v>
      </c>
      <c r="H19" s="27">
        <v>584.05399999999997</v>
      </c>
      <c r="I19" s="27">
        <v>590.07000000000005</v>
      </c>
      <c r="J19" s="27">
        <v>689.27200000000005</v>
      </c>
      <c r="K19" s="27">
        <v>500.108</v>
      </c>
      <c r="L19" s="27">
        <v>493.572</v>
      </c>
      <c r="M19" s="27">
        <v>518.36400000000003</v>
      </c>
      <c r="N19" s="27">
        <v>450.21899999999999</v>
      </c>
      <c r="O19" s="27">
        <v>476</v>
      </c>
      <c r="P19" s="27">
        <v>516</v>
      </c>
      <c r="Q19" s="28">
        <v>771.39800000000002</v>
      </c>
      <c r="R19" s="28">
        <v>570</v>
      </c>
      <c r="S19" s="28">
        <v>558</v>
      </c>
      <c r="T19" s="29">
        <v>556</v>
      </c>
      <c r="U19" s="29">
        <v>556</v>
      </c>
      <c r="V19" s="29">
        <v>493.34</v>
      </c>
      <c r="W19" s="29">
        <v>508.3</v>
      </c>
      <c r="X19" s="29">
        <v>504</v>
      </c>
      <c r="Y19" s="29">
        <v>774</v>
      </c>
      <c r="Z19" s="29">
        <v>728.10927700000002</v>
      </c>
      <c r="AA19" s="29">
        <v>879.17100000000005</v>
      </c>
      <c r="AB19" s="29">
        <v>871</v>
      </c>
      <c r="AC19" s="29">
        <v>814.59</v>
      </c>
      <c r="AD19" s="29">
        <v>756.03571556000009</v>
      </c>
      <c r="AE19" s="29">
        <v>682.14701373000003</v>
      </c>
      <c r="AF19" s="29">
        <v>755.37223084000004</v>
      </c>
      <c r="AG19" s="29">
        <v>970.96261571999992</v>
      </c>
      <c r="AH19" s="29">
        <v>922.75358548999998</v>
      </c>
      <c r="AI19" s="29">
        <v>696.38170719999994</v>
      </c>
      <c r="AJ19" s="29">
        <v>672.37441477999994</v>
      </c>
      <c r="AK19" s="29">
        <v>941.20535634999999</v>
      </c>
      <c r="AL19" s="29">
        <v>980.82660570000007</v>
      </c>
    </row>
    <row r="20" spans="1:38">
      <c r="A20" s="36" t="s">
        <v>53</v>
      </c>
      <c r="B20" s="27">
        <v>3341.0610000000001</v>
      </c>
      <c r="C20" s="27">
        <v>3500.2</v>
      </c>
      <c r="D20" s="27">
        <v>3470.5970000000002</v>
      </c>
      <c r="E20" s="27">
        <v>3369.8380000000002</v>
      </c>
      <c r="F20" s="27">
        <v>3360.6709999999998</v>
      </c>
      <c r="G20" s="27">
        <v>3478.3580000000002</v>
      </c>
      <c r="H20" s="27">
        <v>3686.6460000000002</v>
      </c>
      <c r="I20" s="27">
        <v>3679.1729999999998</v>
      </c>
      <c r="J20" s="27">
        <v>3519.982</v>
      </c>
      <c r="K20" s="27">
        <v>3684.8409999999999</v>
      </c>
      <c r="L20" s="27">
        <v>3876.3629999999998</v>
      </c>
      <c r="M20" s="27">
        <v>3935.2759999999998</v>
      </c>
      <c r="N20" s="27">
        <v>4047.26</v>
      </c>
      <c r="O20" s="27">
        <v>4256</v>
      </c>
      <c r="P20" s="27">
        <v>4512</v>
      </c>
      <c r="Q20" s="28">
        <v>4623.7740000000003</v>
      </c>
      <c r="R20" s="28">
        <v>4871</v>
      </c>
      <c r="S20" s="28">
        <v>5050</v>
      </c>
      <c r="T20" s="29">
        <v>5014</v>
      </c>
      <c r="U20" s="29">
        <v>5183</v>
      </c>
      <c r="V20" s="29">
        <v>5298.52</v>
      </c>
      <c r="W20" s="29">
        <v>5456.18</v>
      </c>
      <c r="X20" s="29">
        <v>5858</v>
      </c>
      <c r="Y20" s="29">
        <v>6444</v>
      </c>
      <c r="Z20" s="29">
        <v>6553.8325999999997</v>
      </c>
      <c r="AA20" s="29">
        <v>6864.6719999999996</v>
      </c>
      <c r="AB20" s="29">
        <v>8462</v>
      </c>
      <c r="AC20" s="29">
        <v>8846.7450000000008</v>
      </c>
      <c r="AD20" s="29">
        <v>9317.8691448199988</v>
      </c>
      <c r="AE20" s="29">
        <v>9451.6471819400012</v>
      </c>
      <c r="AF20" s="29">
        <v>10122.327146989999</v>
      </c>
      <c r="AG20" s="29">
        <v>10685.323613750001</v>
      </c>
      <c r="AH20" s="29">
        <v>11225.917413919999</v>
      </c>
      <c r="AI20" s="29">
        <v>11737.33375568</v>
      </c>
      <c r="AJ20" s="29">
        <v>12593.114921750001</v>
      </c>
      <c r="AK20" s="29">
        <v>13102.977498810002</v>
      </c>
      <c r="AL20" s="29">
        <v>13460.25027636</v>
      </c>
    </row>
    <row r="21" spans="1:38">
      <c r="A21" s="36" t="s">
        <v>54</v>
      </c>
      <c r="B21" s="27">
        <v>31176.625</v>
      </c>
      <c r="C21" s="27">
        <v>29029.493999999999</v>
      </c>
      <c r="D21" s="27">
        <v>25037.714</v>
      </c>
      <c r="E21" s="27">
        <v>25308.726999999999</v>
      </c>
      <c r="F21" s="27">
        <v>25754.914000000001</v>
      </c>
      <c r="G21" s="27">
        <v>26238.751</v>
      </c>
      <c r="H21" s="27">
        <v>25775.909</v>
      </c>
      <c r="I21" s="27">
        <v>25953.177</v>
      </c>
      <c r="J21" s="27">
        <v>26107.776999999998</v>
      </c>
      <c r="K21" s="27">
        <v>26401.168000000001</v>
      </c>
      <c r="L21" s="27">
        <v>25496.668000000001</v>
      </c>
      <c r="M21" s="27">
        <v>25160.901999999998</v>
      </c>
      <c r="N21" s="27">
        <v>24953.157999999999</v>
      </c>
      <c r="O21" s="27">
        <v>25221</v>
      </c>
      <c r="P21" s="27">
        <v>24081</v>
      </c>
      <c r="Q21" s="28">
        <v>20615.657999999999</v>
      </c>
      <c r="R21" s="28">
        <v>20708</v>
      </c>
      <c r="S21" s="28">
        <v>20993</v>
      </c>
      <c r="T21" s="29">
        <v>21038</v>
      </c>
      <c r="U21" s="29">
        <v>20344</v>
      </c>
      <c r="V21" s="29">
        <v>19951.87</v>
      </c>
      <c r="W21" s="29">
        <v>19952.36</v>
      </c>
      <c r="X21" s="29">
        <v>19461</v>
      </c>
      <c r="Y21" s="29">
        <v>19665</v>
      </c>
      <c r="Z21" s="29">
        <v>19917.084999999999</v>
      </c>
      <c r="AA21" s="29">
        <v>20138.758000000002</v>
      </c>
      <c r="AB21" s="29">
        <v>19806</v>
      </c>
      <c r="AC21" s="29">
        <v>20074.8</v>
      </c>
      <c r="AD21" s="29">
        <v>17969.541796410002</v>
      </c>
      <c r="AE21" s="29">
        <v>18299.723486159986</v>
      </c>
      <c r="AF21" s="29">
        <v>17879.089858769992</v>
      </c>
      <c r="AG21" s="29">
        <v>17774.443599239996</v>
      </c>
      <c r="AH21" s="29">
        <v>17542.527477859989</v>
      </c>
      <c r="AI21" s="29">
        <v>17567.051452220006</v>
      </c>
      <c r="AJ21" s="29">
        <v>17200.587408329993</v>
      </c>
      <c r="AK21" s="29">
        <v>17135.279199800003</v>
      </c>
      <c r="AL21" s="29">
        <v>17334.775134959989</v>
      </c>
    </row>
    <row r="22" spans="1:38" ht="15.75" customHeight="1">
      <c r="A22" s="30" t="s">
        <v>55</v>
      </c>
      <c r="B22" s="27">
        <v>17089.466</v>
      </c>
      <c r="C22" s="27">
        <v>16902.974999999999</v>
      </c>
      <c r="D22" s="27">
        <v>16447.329000000002</v>
      </c>
      <c r="E22" s="27">
        <v>16683.855</v>
      </c>
      <c r="F22" s="27">
        <v>16725.249</v>
      </c>
      <c r="G22" s="27">
        <v>16642.317999999999</v>
      </c>
      <c r="H22" s="27">
        <v>16631.32</v>
      </c>
      <c r="I22" s="27">
        <v>16673.987000000001</v>
      </c>
      <c r="J22" s="27">
        <v>16560.681</v>
      </c>
      <c r="K22" s="27">
        <v>16756.120999999999</v>
      </c>
      <c r="L22" s="27">
        <v>16643.84</v>
      </c>
      <c r="M22" s="27">
        <v>16655.72</v>
      </c>
      <c r="N22" s="27">
        <v>16756.124</v>
      </c>
      <c r="O22" s="27">
        <v>16699</v>
      </c>
      <c r="P22" s="27">
        <v>16973</v>
      </c>
      <c r="Q22" s="28">
        <v>14116.673000000001</v>
      </c>
      <c r="R22" s="28">
        <v>14263</v>
      </c>
      <c r="S22" s="28">
        <v>14477</v>
      </c>
      <c r="T22" s="29">
        <v>14274</v>
      </c>
      <c r="U22" s="29">
        <v>14491</v>
      </c>
      <c r="V22" s="29">
        <v>14793.65</v>
      </c>
      <c r="W22" s="29">
        <v>14583.611000000001</v>
      </c>
      <c r="X22" s="29">
        <v>14354</v>
      </c>
      <c r="Y22" s="29">
        <v>14441</v>
      </c>
      <c r="Z22" s="29">
        <v>14632.9</v>
      </c>
      <c r="AA22" s="29">
        <v>14861.026110000001</v>
      </c>
      <c r="AB22" s="29">
        <v>14942</v>
      </c>
      <c r="AC22" s="29">
        <v>15115.290999999999</v>
      </c>
      <c r="AD22" s="29">
        <v>15317.989628650001</v>
      </c>
      <c r="AE22" s="29">
        <v>15435.423158069998</v>
      </c>
      <c r="AF22" s="29">
        <v>15457.645962100001</v>
      </c>
      <c r="AG22" s="29">
        <v>15394.305288</v>
      </c>
      <c r="AH22" s="29">
        <v>15992.38609774</v>
      </c>
      <c r="AI22" s="29">
        <v>12053.631817300002</v>
      </c>
      <c r="AJ22" s="29">
        <v>12146.635942949999</v>
      </c>
      <c r="AK22" s="29">
        <v>12061.652340740002</v>
      </c>
      <c r="AL22" s="29">
        <v>12199.53052322336</v>
      </c>
    </row>
    <row r="23" spans="1:38">
      <c r="A23" s="30" t="s">
        <v>56</v>
      </c>
      <c r="B23" s="27">
        <v>4525.62</v>
      </c>
      <c r="C23" s="27">
        <v>4479.2730000000001</v>
      </c>
      <c r="D23" s="27">
        <v>4445.0159999999996</v>
      </c>
      <c r="E23" s="27">
        <v>4363.4080000000004</v>
      </c>
      <c r="F23" s="27">
        <v>4316.4719999999998</v>
      </c>
      <c r="G23" s="27">
        <v>4273.99</v>
      </c>
      <c r="H23" s="27">
        <v>4939.3689999999997</v>
      </c>
      <c r="I23" s="27">
        <v>4856.223</v>
      </c>
      <c r="J23" s="27">
        <v>4854.4809999999998</v>
      </c>
      <c r="K23" s="27">
        <v>4823.0469999999996</v>
      </c>
      <c r="L23" s="27">
        <v>4729.9870000000001</v>
      </c>
      <c r="M23" s="27">
        <v>4693.9089999999997</v>
      </c>
      <c r="N23" s="27">
        <v>4776.0349999999999</v>
      </c>
      <c r="O23" s="27">
        <v>4714</v>
      </c>
      <c r="P23" s="27">
        <v>4727</v>
      </c>
      <c r="Q23" s="28">
        <v>5329.9449999999997</v>
      </c>
      <c r="R23" s="28">
        <v>5252</v>
      </c>
      <c r="S23" s="28">
        <v>5369</v>
      </c>
      <c r="T23" s="29">
        <v>5251</v>
      </c>
      <c r="U23" s="29">
        <v>5148</v>
      </c>
      <c r="V23" s="29">
        <v>5034.53</v>
      </c>
      <c r="W23" s="29">
        <v>4982.74</v>
      </c>
      <c r="X23" s="29">
        <v>7264</v>
      </c>
      <c r="Y23" s="29">
        <v>7154</v>
      </c>
      <c r="Z23" s="29">
        <v>7203.1030000000001</v>
      </c>
      <c r="AA23" s="29">
        <v>7005.7107999999998</v>
      </c>
      <c r="AB23" s="29">
        <v>6630</v>
      </c>
      <c r="AC23" s="29">
        <v>6491.0690000000004</v>
      </c>
      <c r="AD23" s="29">
        <v>6249.7126816699993</v>
      </c>
      <c r="AE23" s="29">
        <v>6060.6890670799994</v>
      </c>
      <c r="AF23" s="29">
        <v>6232.1686151000004</v>
      </c>
      <c r="AG23" s="29">
        <v>6122.5942124699986</v>
      </c>
      <c r="AH23" s="29">
        <v>5942.3137471900009</v>
      </c>
      <c r="AI23" s="29">
        <v>5630.7190104100009</v>
      </c>
      <c r="AJ23" s="29">
        <v>8214.4848602099974</v>
      </c>
      <c r="AK23" s="29">
        <v>7985.4983439499993</v>
      </c>
      <c r="AL23" s="29">
        <v>8104.3084291496925</v>
      </c>
    </row>
    <row r="24" spans="1:38">
      <c r="A24" s="30" t="s">
        <v>57</v>
      </c>
      <c r="B24" s="32">
        <v>0</v>
      </c>
      <c r="C24" s="32">
        <v>0</v>
      </c>
      <c r="D24" s="27">
        <v>5359.0330000000004</v>
      </c>
      <c r="E24" s="27">
        <v>3189.2429999999999</v>
      </c>
      <c r="F24" s="27">
        <v>3481.1689999999999</v>
      </c>
      <c r="G24" s="27">
        <v>804.66300000000001</v>
      </c>
      <c r="H24" s="27">
        <v>1294.7729999999999</v>
      </c>
      <c r="I24" s="27">
        <v>526.79399999999998</v>
      </c>
      <c r="J24" s="27">
        <v>1652.7760000000001</v>
      </c>
      <c r="K24" s="27">
        <v>1315.317</v>
      </c>
      <c r="L24" s="27">
        <v>3345.643</v>
      </c>
      <c r="M24" s="27">
        <v>604.755</v>
      </c>
      <c r="N24" s="27">
        <v>11163.177</v>
      </c>
      <c r="O24" s="27">
        <v>52.6</v>
      </c>
      <c r="P24" s="27">
        <v>6196</v>
      </c>
      <c r="Q24" s="28">
        <v>8345.4629999999997</v>
      </c>
      <c r="R24" s="28">
        <v>11679</v>
      </c>
      <c r="S24" s="28">
        <v>1037</v>
      </c>
      <c r="T24" s="29">
        <v>4566</v>
      </c>
      <c r="U24" s="29">
        <v>1521</v>
      </c>
      <c r="V24" s="29">
        <v>3994.83</v>
      </c>
      <c r="W24" s="29">
        <v>2133.297</v>
      </c>
      <c r="X24" s="29">
        <v>6045</v>
      </c>
      <c r="Y24" s="29">
        <v>8017</v>
      </c>
      <c r="Z24" s="29">
        <v>4120.3779999999997</v>
      </c>
      <c r="AA24" s="29">
        <v>1621.2049999999999</v>
      </c>
      <c r="AB24" s="29">
        <v>2594</v>
      </c>
      <c r="AC24" s="29">
        <v>5322.0766000000003</v>
      </c>
      <c r="AD24" s="29">
        <v>3698.3400902199996</v>
      </c>
      <c r="AE24" s="29">
        <v>7777.6471935600002</v>
      </c>
      <c r="AF24" s="29">
        <v>5725.4124019600004</v>
      </c>
      <c r="AG24" s="29">
        <v>12377.612015909999</v>
      </c>
      <c r="AH24" s="29">
        <v>2415.9888623899997</v>
      </c>
      <c r="AI24" s="29">
        <v>5977.4152425699995</v>
      </c>
      <c r="AJ24" s="29">
        <v>0</v>
      </c>
      <c r="AK24" s="29">
        <v>0</v>
      </c>
      <c r="AL24" s="29">
        <v>0</v>
      </c>
    </row>
    <row r="25" spans="1:38">
      <c r="A25" s="37" t="s">
        <v>58</v>
      </c>
      <c r="B25" s="38">
        <v>30288.499</v>
      </c>
      <c r="C25" s="38">
        <v>23397.973999999998</v>
      </c>
      <c r="D25" s="38">
        <v>21262.847000000002</v>
      </c>
      <c r="E25" s="38">
        <v>25914.741999999998</v>
      </c>
      <c r="F25" s="38">
        <v>20505.347000000002</v>
      </c>
      <c r="G25" s="38">
        <v>62179.137999999999</v>
      </c>
      <c r="H25" s="38">
        <v>19344.328000000001</v>
      </c>
      <c r="I25" s="38">
        <v>20723.339</v>
      </c>
      <c r="J25" s="38">
        <v>20301.456999999999</v>
      </c>
      <c r="K25" s="38">
        <v>19551.268</v>
      </c>
      <c r="L25" s="38">
        <v>18960.659</v>
      </c>
      <c r="M25" s="38">
        <v>15920.603999999999</v>
      </c>
      <c r="N25" s="38">
        <v>14518.272999999999</v>
      </c>
      <c r="O25" s="38">
        <v>15402</v>
      </c>
      <c r="P25" s="38">
        <v>18202</v>
      </c>
      <c r="Q25" s="39">
        <v>18853.386999999999</v>
      </c>
      <c r="R25" s="39">
        <v>17796</v>
      </c>
      <c r="S25" s="39">
        <v>20906</v>
      </c>
      <c r="T25" s="40">
        <v>16821</v>
      </c>
      <c r="U25" s="40">
        <v>16509</v>
      </c>
      <c r="V25" s="40">
        <v>16082.07</v>
      </c>
      <c r="W25" s="40">
        <v>12162.11</v>
      </c>
      <c r="X25" s="40">
        <v>10257</v>
      </c>
      <c r="Y25" s="40">
        <v>10197</v>
      </c>
      <c r="Z25" s="40">
        <v>8675.3559999999998</v>
      </c>
      <c r="AA25" s="40">
        <v>13509.6659</v>
      </c>
      <c r="AB25" s="40">
        <v>9929</v>
      </c>
      <c r="AC25" s="40">
        <v>11586.468000000001</v>
      </c>
      <c r="AD25" s="40">
        <v>11521.661887959997</v>
      </c>
      <c r="AE25" s="40">
        <v>12297.804088590003</v>
      </c>
      <c r="AF25" s="40">
        <v>8376.4234348399987</v>
      </c>
      <c r="AG25" s="40">
        <v>6737.2068796300018</v>
      </c>
      <c r="AH25" s="40">
        <v>9971.1920093999997</v>
      </c>
      <c r="AI25" s="40">
        <v>6412.680642180002</v>
      </c>
      <c r="AJ25" s="40">
        <v>5797.3802475200018</v>
      </c>
      <c r="AK25" s="40">
        <v>0</v>
      </c>
      <c r="AL25" s="40">
        <v>6953.0514195634269</v>
      </c>
    </row>
    <row r="26" spans="1:38">
      <c r="A26" s="41" t="s">
        <v>59</v>
      </c>
      <c r="B26" s="42">
        <v>2514415.1090000002</v>
      </c>
      <c r="C26" s="42">
        <v>2359591.5959999999</v>
      </c>
      <c r="D26" s="42">
        <v>2269188.4810000001</v>
      </c>
      <c r="E26" s="42">
        <v>2277210.949</v>
      </c>
      <c r="F26" s="42">
        <v>2241329.9330000002</v>
      </c>
      <c r="G26" s="42">
        <v>2173622.3840000001</v>
      </c>
      <c r="H26" s="42">
        <v>2093284.0959999999</v>
      </c>
      <c r="I26" s="42">
        <v>2100940.9539999999</v>
      </c>
      <c r="J26" s="42">
        <v>2160228.3280000002</v>
      </c>
      <c r="K26" s="42">
        <v>2088772.067</v>
      </c>
      <c r="L26" s="42">
        <v>1958169.5149999999</v>
      </c>
      <c r="M26" s="42">
        <v>1888531.1880000001</v>
      </c>
      <c r="N26" s="42">
        <v>1857004.0549999999</v>
      </c>
      <c r="O26" s="42">
        <v>1883188</v>
      </c>
      <c r="P26" s="42">
        <v>1827871</v>
      </c>
      <c r="Q26" s="43">
        <v>1778800.713</v>
      </c>
      <c r="R26" s="43">
        <v>1753856</v>
      </c>
      <c r="S26" s="43">
        <v>1705517</v>
      </c>
      <c r="T26" s="44">
        <v>1656779</v>
      </c>
      <c r="U26" s="44">
        <v>1612310</v>
      </c>
      <c r="V26" s="44">
        <v>1632827.92</v>
      </c>
      <c r="W26" s="44">
        <v>1211361.6200000001</v>
      </c>
      <c r="X26" s="44">
        <v>1237174</v>
      </c>
      <c r="Y26" s="44">
        <v>1194586</v>
      </c>
      <c r="Z26" s="44">
        <v>1185669</v>
      </c>
      <c r="AA26" s="44">
        <v>1179606</v>
      </c>
      <c r="AB26" s="44">
        <v>1145167</v>
      </c>
      <c r="AC26" s="44">
        <v>1130155.588</v>
      </c>
      <c r="AD26" s="44">
        <v>1102777.1089450202</v>
      </c>
      <c r="AE26" s="44">
        <v>1071965.4945072599</v>
      </c>
      <c r="AF26" s="44">
        <v>1040424.3216928099</v>
      </c>
      <c r="AG26" s="44">
        <v>1034540.94427847</v>
      </c>
      <c r="AH26" s="44">
        <v>976104.16253156983</v>
      </c>
      <c r="AI26" s="44">
        <v>947797.34748513997</v>
      </c>
      <c r="AJ26" s="44">
        <v>914368.25821665034</v>
      </c>
      <c r="AK26" s="45">
        <v>912914.72502941894</v>
      </c>
      <c r="AL26" s="45">
        <v>870409.74913446268</v>
      </c>
    </row>
    <row r="27" spans="1:38">
      <c r="A27" s="46" t="s">
        <v>60</v>
      </c>
      <c r="B27" s="47"/>
      <c r="C27" s="47"/>
      <c r="D27" s="48"/>
      <c r="E27" s="48"/>
      <c r="F27" s="48"/>
      <c r="G27" s="48"/>
      <c r="H27" s="48"/>
      <c r="I27" s="49"/>
      <c r="J27" s="49"/>
      <c r="K27" s="47"/>
      <c r="L27" s="48"/>
      <c r="M27" s="48"/>
      <c r="N27" s="48"/>
      <c r="O27" s="48"/>
      <c r="P27" s="48"/>
      <c r="Q27" s="50"/>
      <c r="R27" s="50"/>
      <c r="S27" s="50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2"/>
      <c r="AE27" s="52"/>
      <c r="AF27" s="52"/>
      <c r="AG27" s="52"/>
      <c r="AH27" s="52"/>
      <c r="AI27" s="52"/>
      <c r="AJ27" s="52"/>
      <c r="AK27" s="52"/>
      <c r="AL27" s="52"/>
    </row>
    <row r="28" spans="1:38">
      <c r="A28" s="30" t="s">
        <v>61</v>
      </c>
      <c r="B28" s="27">
        <v>1667371.1880000001</v>
      </c>
      <c r="C28" s="27">
        <v>1566884.7760000001</v>
      </c>
      <c r="D28" s="27">
        <v>1495046.628</v>
      </c>
      <c r="E28" s="27">
        <v>1497468.8840000001</v>
      </c>
      <c r="F28" s="27">
        <v>1465377</v>
      </c>
      <c r="G28" s="27">
        <v>1426348.223</v>
      </c>
      <c r="H28" s="27">
        <v>1376585.2050000001</v>
      </c>
      <c r="I28" s="27">
        <v>1367531.128</v>
      </c>
      <c r="J28" s="27">
        <v>1369427.226</v>
      </c>
      <c r="K28" s="27">
        <v>1319228.9509999999</v>
      </c>
      <c r="L28" s="27">
        <v>1197283.1769999999</v>
      </c>
      <c r="M28" s="27">
        <v>1163312.433</v>
      </c>
      <c r="N28" s="27">
        <v>1125464.0759999999</v>
      </c>
      <c r="O28" s="27">
        <v>1108287.9269999999</v>
      </c>
      <c r="P28" s="27">
        <v>1085551</v>
      </c>
      <c r="Q28" s="28">
        <v>1062102.9580000001</v>
      </c>
      <c r="R28" s="28">
        <v>1032473</v>
      </c>
      <c r="S28" s="28">
        <v>1046290</v>
      </c>
      <c r="T28" s="29">
        <v>1012541</v>
      </c>
      <c r="U28" s="29">
        <v>1007315</v>
      </c>
      <c r="V28" s="29">
        <v>1010484</v>
      </c>
      <c r="W28" s="29">
        <v>837555.978</v>
      </c>
      <c r="X28" s="29">
        <v>806181.90899999999</v>
      </c>
      <c r="Y28" s="29">
        <v>783779</v>
      </c>
      <c r="Z28" s="29">
        <v>780597</v>
      </c>
      <c r="AA28" s="29">
        <v>764049.88600000006</v>
      </c>
      <c r="AB28" s="29">
        <v>736439</v>
      </c>
      <c r="AC28" s="29">
        <v>731731</v>
      </c>
      <c r="AD28" s="29">
        <v>702448.59689134022</v>
      </c>
      <c r="AE28" s="29">
        <v>687159.32785626012</v>
      </c>
      <c r="AF28" s="29">
        <v>672324.01317828021</v>
      </c>
      <c r="AG28" s="29">
        <v>622391.38013954018</v>
      </c>
      <c r="AH28" s="29">
        <v>572537.61990788055</v>
      </c>
      <c r="AI28" s="29">
        <v>560539.82118224003</v>
      </c>
      <c r="AJ28" s="29">
        <v>536119.98611092009</v>
      </c>
      <c r="AK28" s="29">
        <v>551774.97087560012</v>
      </c>
      <c r="AL28" s="29">
        <v>572269.84737295005</v>
      </c>
    </row>
    <row r="29" spans="1:38">
      <c r="A29" s="30" t="s">
        <v>44</v>
      </c>
      <c r="B29" s="27">
        <v>308937.45600000001</v>
      </c>
      <c r="C29" s="27">
        <v>252121.14300000001</v>
      </c>
      <c r="D29" s="27">
        <v>243143.22500000001</v>
      </c>
      <c r="E29" s="27">
        <v>243767.23</v>
      </c>
      <c r="F29" s="27">
        <v>272870.35600000003</v>
      </c>
      <c r="G29" s="27">
        <v>244097.05900000001</v>
      </c>
      <c r="H29" s="27">
        <v>209197.329</v>
      </c>
      <c r="I29" s="27">
        <v>243980.00700000001</v>
      </c>
      <c r="J29" s="27">
        <v>268410.68400000001</v>
      </c>
      <c r="K29" s="27">
        <v>279720.84700000001</v>
      </c>
      <c r="L29" s="27">
        <v>290437.70500000002</v>
      </c>
      <c r="M29" s="27">
        <v>256881.20800000001</v>
      </c>
      <c r="N29" s="27">
        <v>268599.88400000002</v>
      </c>
      <c r="O29" s="27">
        <v>314399.69900000002</v>
      </c>
      <c r="P29" s="27">
        <v>302254</v>
      </c>
      <c r="Q29" s="28">
        <v>299099.13699999999</v>
      </c>
      <c r="R29" s="28">
        <v>303162</v>
      </c>
      <c r="S29" s="28">
        <v>275059</v>
      </c>
      <c r="T29" s="29">
        <v>275322</v>
      </c>
      <c r="U29" s="29">
        <v>270056</v>
      </c>
      <c r="V29" s="29">
        <v>213948.46</v>
      </c>
      <c r="W29" s="29">
        <v>46612.061999999998</v>
      </c>
      <c r="X29" s="29">
        <v>75590.303</v>
      </c>
      <c r="Y29" s="29">
        <v>56288</v>
      </c>
      <c r="Z29" s="29">
        <v>63942.792600000001</v>
      </c>
      <c r="AA29" s="29">
        <v>55496.686600000001</v>
      </c>
      <c r="AB29" s="29">
        <v>63501</v>
      </c>
      <c r="AC29" s="29">
        <v>53001.732000000004</v>
      </c>
      <c r="AD29" s="29">
        <v>62192.978015250002</v>
      </c>
      <c r="AE29" s="29">
        <v>48821.459100110005</v>
      </c>
      <c r="AF29" s="29">
        <v>44749.352793400001</v>
      </c>
      <c r="AG29" s="29">
        <v>34053.950028290004</v>
      </c>
      <c r="AH29" s="29">
        <v>32055.374524319999</v>
      </c>
      <c r="AI29" s="29">
        <v>23738.371270419997</v>
      </c>
      <c r="AJ29" s="29">
        <v>23141.476198429995</v>
      </c>
      <c r="AK29" s="29">
        <v>47167.733883529996</v>
      </c>
      <c r="AL29" s="29">
        <v>33707.727741679999</v>
      </c>
    </row>
    <row r="30" spans="1:38">
      <c r="A30" s="30" t="s">
        <v>62</v>
      </c>
      <c r="B30" s="27">
        <v>4087.8989999999999</v>
      </c>
      <c r="C30" s="27">
        <v>3802.06</v>
      </c>
      <c r="D30" s="27">
        <v>5581.8580000000002</v>
      </c>
      <c r="E30" s="27">
        <v>7928.451</v>
      </c>
      <c r="F30" s="27">
        <v>6940.076</v>
      </c>
      <c r="G30" s="27">
        <v>5990.6670000000004</v>
      </c>
      <c r="H30" s="27">
        <v>6583.9030000000002</v>
      </c>
      <c r="I30" s="27">
        <v>6685.6310000000003</v>
      </c>
      <c r="J30" s="27">
        <v>6749.7529999999997</v>
      </c>
      <c r="K30" s="27">
        <v>6296.3140000000003</v>
      </c>
      <c r="L30" s="27">
        <v>5809.1189999999997</v>
      </c>
      <c r="M30" s="27">
        <v>6232.65</v>
      </c>
      <c r="N30" s="27">
        <v>5778.4160000000002</v>
      </c>
      <c r="O30" s="27">
        <v>4176.5690000000004</v>
      </c>
      <c r="P30" s="27">
        <v>5504</v>
      </c>
      <c r="Q30" s="28">
        <v>5172.2240000000002</v>
      </c>
      <c r="R30" s="28">
        <v>7630</v>
      </c>
      <c r="S30" s="28">
        <v>3211</v>
      </c>
      <c r="T30" s="29">
        <v>3193</v>
      </c>
      <c r="U30" s="29">
        <v>3629</v>
      </c>
      <c r="V30" s="29">
        <v>5195.74</v>
      </c>
      <c r="W30" s="29">
        <v>1935.682</v>
      </c>
      <c r="X30" s="29">
        <v>2941.2429999999999</v>
      </c>
      <c r="Y30" s="29">
        <v>3233</v>
      </c>
      <c r="Z30" s="29">
        <v>2897.9940000000001</v>
      </c>
      <c r="AA30" s="29">
        <v>2545.3780000000002</v>
      </c>
      <c r="AB30" s="29">
        <v>2865</v>
      </c>
      <c r="AC30" s="29">
        <v>4548.4380000000001</v>
      </c>
      <c r="AD30" s="29">
        <v>3465.8899402800012</v>
      </c>
      <c r="AE30" s="29">
        <v>2776.0405781100003</v>
      </c>
      <c r="AF30" s="29">
        <v>2743.2543461600003</v>
      </c>
      <c r="AG30" s="29">
        <v>2578.2154712500001</v>
      </c>
      <c r="AH30" s="29">
        <v>2319.9145380199993</v>
      </c>
      <c r="AI30" s="29">
        <v>1650.7398767399998</v>
      </c>
      <c r="AJ30" s="29">
        <v>1694.6744227700003</v>
      </c>
      <c r="AK30" s="29">
        <v>2298.1850463900005</v>
      </c>
      <c r="AL30" s="29">
        <v>2762.2986699500007</v>
      </c>
    </row>
    <row r="31" spans="1:38">
      <c r="A31" s="53" t="s">
        <v>63</v>
      </c>
      <c r="B31" s="32">
        <v>0</v>
      </c>
      <c r="C31" s="32">
        <v>9611.5</v>
      </c>
      <c r="D31" s="32">
        <v>20839.002</v>
      </c>
      <c r="E31" s="32">
        <v>15131.838</v>
      </c>
      <c r="F31" s="32">
        <v>30020.304</v>
      </c>
      <c r="G31" s="32">
        <v>12739.466</v>
      </c>
      <c r="H31" s="32">
        <v>8881.4660000000003</v>
      </c>
      <c r="I31" s="32">
        <v>14251.174000000001</v>
      </c>
      <c r="J31" s="32">
        <v>41812.779000000002</v>
      </c>
      <c r="K31" s="32">
        <v>47134.758999999998</v>
      </c>
      <c r="L31" s="32">
        <v>31247.841</v>
      </c>
      <c r="M31" s="32">
        <v>11047.592000000001</v>
      </c>
      <c r="N31" s="32">
        <v>6565.5029999999997</v>
      </c>
      <c r="O31" s="32">
        <v>13838.55</v>
      </c>
      <c r="P31" s="32">
        <v>27725</v>
      </c>
      <c r="Q31" s="34">
        <v>29100.762999999999</v>
      </c>
      <c r="R31" s="34">
        <v>32545</v>
      </c>
      <c r="S31" s="34"/>
      <c r="T31" s="35"/>
      <c r="U31" s="35"/>
      <c r="V31" s="35">
        <v>20204.73</v>
      </c>
      <c r="W31" s="35" t="s">
        <v>47</v>
      </c>
      <c r="X31" s="29">
        <v>31318.737000000001</v>
      </c>
      <c r="Y31" s="29">
        <v>16060</v>
      </c>
      <c r="Z31" s="29">
        <v>23752.164000000001</v>
      </c>
      <c r="AA31" s="29">
        <v>13104.938</v>
      </c>
      <c r="AB31" s="29">
        <v>25533</v>
      </c>
      <c r="AC31" s="29">
        <v>11724.748</v>
      </c>
      <c r="AD31" s="29">
        <v>18861.354118889998</v>
      </c>
      <c r="AE31" s="29">
        <v>13592.477875250001</v>
      </c>
      <c r="AF31" s="29">
        <v>20272.937327709998</v>
      </c>
      <c r="AG31" s="29">
        <v>20546.136441080002</v>
      </c>
      <c r="AH31" s="29">
        <v>5706.4110549200004</v>
      </c>
      <c r="AI31" s="29">
        <v>3845.66181796</v>
      </c>
      <c r="AJ31" s="29">
        <v>2941.3685267699998</v>
      </c>
      <c r="AK31" s="29">
        <v>7519.15</v>
      </c>
      <c r="AL31" s="29">
        <v>4628.83</v>
      </c>
    </row>
    <row r="32" spans="1:38">
      <c r="A32" s="53" t="s">
        <v>64</v>
      </c>
      <c r="B32" s="27">
        <v>35736.39</v>
      </c>
      <c r="C32" s="27">
        <v>23326.062000000002</v>
      </c>
      <c r="D32" s="27">
        <v>21918.638999999999</v>
      </c>
      <c r="E32" s="27">
        <v>24867.591</v>
      </c>
      <c r="F32" s="27">
        <v>13704.486999999999</v>
      </c>
      <c r="G32" s="27">
        <v>13539.513999999999</v>
      </c>
      <c r="H32" s="27">
        <v>16349.011</v>
      </c>
      <c r="I32" s="27">
        <v>16795.092000000001</v>
      </c>
      <c r="J32" s="27">
        <v>20867.953000000001</v>
      </c>
      <c r="K32" s="27">
        <v>15723.571</v>
      </c>
      <c r="L32" s="27">
        <v>16577.415000000001</v>
      </c>
      <c r="M32" s="27">
        <v>17757.083999999999</v>
      </c>
      <c r="N32" s="27">
        <v>17527.121999999999</v>
      </c>
      <c r="O32" s="27">
        <v>20581.038</v>
      </c>
      <c r="P32" s="27">
        <v>20077</v>
      </c>
      <c r="Q32" s="28">
        <v>23947.797999999999</v>
      </c>
      <c r="R32" s="28">
        <v>24148</v>
      </c>
      <c r="S32" s="28">
        <v>26693</v>
      </c>
      <c r="T32" s="29">
        <v>33487</v>
      </c>
      <c r="U32" s="29">
        <v>20880</v>
      </c>
      <c r="V32" s="29">
        <v>19169.740000000002</v>
      </c>
      <c r="W32" s="29">
        <v>2159.7080000000001</v>
      </c>
      <c r="X32" s="29">
        <v>2019.527</v>
      </c>
      <c r="Y32" s="29">
        <v>1398</v>
      </c>
      <c r="Z32" s="29">
        <v>2268</v>
      </c>
      <c r="AA32" s="29">
        <v>5140</v>
      </c>
      <c r="AB32" s="29">
        <v>3671</v>
      </c>
      <c r="AC32" s="29">
        <v>5347.6540000000005</v>
      </c>
      <c r="AD32" s="29">
        <v>5493.2507134099997</v>
      </c>
      <c r="AE32" s="29">
        <v>3508.2100003300002</v>
      </c>
      <c r="AF32" s="29">
        <v>3355.9464089600006</v>
      </c>
      <c r="AG32" s="29">
        <v>3547.0185205999996</v>
      </c>
      <c r="AH32" s="29">
        <v>2872.9215693900005</v>
      </c>
      <c r="AI32" s="29">
        <v>5394.1246881099996</v>
      </c>
      <c r="AJ32" s="29">
        <v>4701.90043608</v>
      </c>
      <c r="AK32" s="29">
        <v>2360.222935366402</v>
      </c>
      <c r="AL32" s="29">
        <v>5305.0731081499998</v>
      </c>
    </row>
    <row r="33" spans="1:38">
      <c r="A33" s="30" t="s">
        <v>65</v>
      </c>
      <c r="B33" s="27">
        <v>166750.33499999999</v>
      </c>
      <c r="C33" s="27">
        <v>175667.18</v>
      </c>
      <c r="D33" s="27">
        <v>164242.22099999999</v>
      </c>
      <c r="E33" s="27">
        <v>163552.747</v>
      </c>
      <c r="F33" s="27">
        <v>137475.99299999999</v>
      </c>
      <c r="G33" s="27">
        <v>155649.788</v>
      </c>
      <c r="H33" s="27">
        <v>185082.54800000001</v>
      </c>
      <c r="I33" s="27">
        <v>165329.24299999999</v>
      </c>
      <c r="J33" s="27">
        <v>171258.93900000001</v>
      </c>
      <c r="K33" s="27">
        <v>142866.15</v>
      </c>
      <c r="L33" s="27">
        <v>148221.59599999999</v>
      </c>
      <c r="M33" s="27">
        <v>173122.13699999999</v>
      </c>
      <c r="N33" s="27">
        <v>173876.43900000001</v>
      </c>
      <c r="O33" s="27">
        <v>160325.73199999999</v>
      </c>
      <c r="P33" s="27">
        <v>133712</v>
      </c>
      <c r="Q33" s="28">
        <v>112621.9</v>
      </c>
      <c r="R33" s="28">
        <v>109315</v>
      </c>
      <c r="S33" s="28">
        <v>108121</v>
      </c>
      <c r="T33" s="29">
        <v>92953</v>
      </c>
      <c r="U33" s="29">
        <v>81297</v>
      </c>
      <c r="V33" s="29">
        <v>138074.35999999999</v>
      </c>
      <c r="W33" s="29">
        <v>151805.34099999999</v>
      </c>
      <c r="X33" s="29">
        <v>151411.68100000001</v>
      </c>
      <c r="Y33" s="29">
        <v>166585</v>
      </c>
      <c r="Z33" s="29">
        <v>146308.519</v>
      </c>
      <c r="AA33" s="29">
        <v>174604.80300000001</v>
      </c>
      <c r="AB33" s="29">
        <v>151862</v>
      </c>
      <c r="AC33" s="29">
        <v>159558.446</v>
      </c>
      <c r="AD33" s="29">
        <v>143668.32290759997</v>
      </c>
      <c r="AE33" s="29">
        <v>154628.63878774</v>
      </c>
      <c r="AF33" s="29">
        <v>144978.77018351</v>
      </c>
      <c r="AG33" s="29">
        <v>197639.19726257</v>
      </c>
      <c r="AH33" s="29">
        <v>205328.45213980001</v>
      </c>
      <c r="AI33" s="29">
        <v>208262.71021389999</v>
      </c>
      <c r="AJ33" s="29">
        <v>209872.20996260998</v>
      </c>
      <c r="AK33" s="29">
        <v>169136.54345647001</v>
      </c>
      <c r="AL33" s="29">
        <v>117853.82580639</v>
      </c>
    </row>
    <row r="34" spans="1:38">
      <c r="A34" s="36" t="s">
        <v>66</v>
      </c>
      <c r="B34" s="27">
        <v>0</v>
      </c>
      <c r="C34" s="27">
        <v>299.089</v>
      </c>
      <c r="D34" s="27">
        <v>799.23099999999999</v>
      </c>
      <c r="E34" s="27">
        <v>544.86699999999996</v>
      </c>
      <c r="F34" s="27">
        <v>615.46400000000006</v>
      </c>
      <c r="G34" s="27">
        <v>564.69000000000005</v>
      </c>
      <c r="H34" s="27">
        <v>584.05399999999997</v>
      </c>
      <c r="I34" s="27">
        <v>590.07000000000005</v>
      </c>
      <c r="J34" s="27">
        <v>689.27200000000005</v>
      </c>
      <c r="K34" s="27">
        <v>500.108</v>
      </c>
      <c r="L34" s="27">
        <v>493.572</v>
      </c>
      <c r="M34" s="27">
        <v>518.36400000000003</v>
      </c>
      <c r="N34" s="27">
        <v>450.21899999999999</v>
      </c>
      <c r="O34" s="27">
        <v>476.024</v>
      </c>
      <c r="P34" s="27">
        <v>516</v>
      </c>
      <c r="Q34" s="28">
        <v>771.39800000000002</v>
      </c>
      <c r="R34" s="28">
        <v>570</v>
      </c>
      <c r="S34" s="28">
        <v>558</v>
      </c>
      <c r="T34" s="29">
        <v>556</v>
      </c>
      <c r="U34" s="29">
        <v>556</v>
      </c>
      <c r="V34" s="29">
        <v>493.34</v>
      </c>
      <c r="W34" s="29">
        <v>508.32799999999997</v>
      </c>
      <c r="X34" s="29">
        <v>503.94299999999998</v>
      </c>
      <c r="Y34" s="29">
        <v>774</v>
      </c>
      <c r="Z34" s="29">
        <v>728.10900000000004</v>
      </c>
      <c r="AA34" s="29">
        <v>879.17079999999999</v>
      </c>
      <c r="AB34" s="29">
        <v>871</v>
      </c>
      <c r="AC34" s="29">
        <v>814.59</v>
      </c>
      <c r="AD34" s="29">
        <v>756.03571556000009</v>
      </c>
      <c r="AE34" s="29">
        <v>682.14701373000003</v>
      </c>
      <c r="AF34" s="29">
        <v>755.37223084000004</v>
      </c>
      <c r="AG34" s="29">
        <v>970.96261571999992</v>
      </c>
      <c r="AH34" s="29">
        <v>922.75358548999998</v>
      </c>
      <c r="AI34" s="29">
        <v>696.38170719999994</v>
      </c>
      <c r="AJ34" s="29">
        <v>672.37441477999994</v>
      </c>
      <c r="AK34" s="29">
        <v>941.20535634999999</v>
      </c>
      <c r="AL34" s="29">
        <v>980.82660570000007</v>
      </c>
    </row>
    <row r="35" spans="1:38">
      <c r="A35" s="36" t="s">
        <v>67</v>
      </c>
      <c r="B35" s="27">
        <v>12842.468000000001</v>
      </c>
      <c r="C35" s="27">
        <v>9717.4809999999998</v>
      </c>
      <c r="D35" s="27">
        <v>9429.3670000000002</v>
      </c>
      <c r="E35" s="27">
        <v>9210.1669999999995</v>
      </c>
      <c r="F35" s="27">
        <v>9036.48</v>
      </c>
      <c r="G35" s="27">
        <v>7763.6949999999997</v>
      </c>
      <c r="H35" s="27">
        <v>7883.3209999999999</v>
      </c>
      <c r="I35" s="27">
        <v>7720.3280000000004</v>
      </c>
      <c r="J35" s="27">
        <v>7592.2129999999997</v>
      </c>
      <c r="K35" s="27">
        <v>7467.7659999999996</v>
      </c>
      <c r="L35" s="27">
        <v>7804.7529999999997</v>
      </c>
      <c r="M35" s="27">
        <v>7938.4740000000002</v>
      </c>
      <c r="N35" s="27">
        <v>7793.5829999999996</v>
      </c>
      <c r="O35" s="27">
        <v>7333.34</v>
      </c>
      <c r="P35" s="27">
        <v>7181</v>
      </c>
      <c r="Q35" s="28">
        <v>7022.5469999999996</v>
      </c>
      <c r="R35" s="28">
        <v>6890</v>
      </c>
      <c r="S35" s="28">
        <v>6759</v>
      </c>
      <c r="T35" s="29">
        <v>6390</v>
      </c>
      <c r="U35" s="29">
        <v>6244</v>
      </c>
      <c r="V35" s="29">
        <v>6119.27</v>
      </c>
      <c r="W35" s="29">
        <v>5450.9350000000004</v>
      </c>
      <c r="X35" s="29">
        <v>4938.83</v>
      </c>
      <c r="Y35" s="29">
        <v>4843</v>
      </c>
      <c r="Z35" s="29">
        <v>4778.4669999999996</v>
      </c>
      <c r="AA35" s="29">
        <v>4582.9880000000003</v>
      </c>
      <c r="AB35" s="29">
        <v>5681</v>
      </c>
      <c r="AC35" s="29">
        <v>5629</v>
      </c>
      <c r="AD35" s="29">
        <v>5887</v>
      </c>
      <c r="AE35" s="29">
        <v>7334.4046705899991</v>
      </c>
      <c r="AF35" s="29">
        <v>7611.9805611400006</v>
      </c>
      <c r="AG35" s="29">
        <v>7392.8143805300006</v>
      </c>
      <c r="AH35" s="29">
        <v>7202.6089915500006</v>
      </c>
      <c r="AI35" s="29">
        <v>6896.3936989199992</v>
      </c>
      <c r="AJ35" s="29">
        <v>7223.7103249599995</v>
      </c>
      <c r="AK35" s="29">
        <v>6479.8253830199992</v>
      </c>
      <c r="AL35" s="29">
        <v>6154.3354479499994</v>
      </c>
    </row>
    <row r="36" spans="1:38">
      <c r="A36" s="53" t="s">
        <v>68</v>
      </c>
      <c r="B36" s="27">
        <v>935.08100000000002</v>
      </c>
      <c r="C36" s="27">
        <v>1823.357</v>
      </c>
      <c r="D36" s="27">
        <v>1144.5530000000001</v>
      </c>
      <c r="E36" s="27">
        <v>1118.5999999999999</v>
      </c>
      <c r="F36" s="27">
        <v>674.76800000000003</v>
      </c>
      <c r="G36" s="27">
        <v>3.7650000000000001</v>
      </c>
      <c r="H36" s="27">
        <v>108.307</v>
      </c>
      <c r="I36" s="27">
        <v>3.54</v>
      </c>
      <c r="J36" s="27">
        <v>186.35900000000001</v>
      </c>
      <c r="K36" s="27">
        <v>106.529</v>
      </c>
      <c r="L36" s="27">
        <v>232.279</v>
      </c>
      <c r="M36" s="27">
        <v>255.529</v>
      </c>
      <c r="N36" s="27">
        <v>238.20099999999999</v>
      </c>
      <c r="O36" s="27">
        <v>456.47899999999998</v>
      </c>
      <c r="P36" s="27">
        <v>393.7</v>
      </c>
      <c r="Q36" s="28">
        <v>37.688000000000002</v>
      </c>
      <c r="R36" s="28">
        <v>34.5</v>
      </c>
      <c r="S36" s="28">
        <v>32</v>
      </c>
      <c r="T36" s="29">
        <v>30.7</v>
      </c>
      <c r="U36" s="29">
        <v>27.9</v>
      </c>
      <c r="V36" s="29">
        <v>25.74</v>
      </c>
      <c r="W36" s="29">
        <v>24.04</v>
      </c>
      <c r="X36" s="29">
        <v>2895.56</v>
      </c>
      <c r="Y36" s="29">
        <v>2807</v>
      </c>
      <c r="Z36" s="29">
        <v>2712.991</v>
      </c>
      <c r="AA36" s="29">
        <v>2602.64</v>
      </c>
      <c r="AB36" s="29">
        <v>2679</v>
      </c>
      <c r="AC36" s="29">
        <v>2822.422</v>
      </c>
      <c r="AD36" s="29">
        <v>2469.2955051400004</v>
      </c>
      <c r="AE36" s="29">
        <v>2505.4372205300001</v>
      </c>
      <c r="AF36" s="29">
        <v>2509.7907930900001</v>
      </c>
      <c r="AG36" s="29">
        <v>2547.76359555</v>
      </c>
      <c r="AH36" s="29">
        <v>2296.2528246900001</v>
      </c>
      <c r="AI36" s="29">
        <v>2275.9230736700001</v>
      </c>
      <c r="AJ36" s="29">
        <v>3365.7823776499999</v>
      </c>
      <c r="AK36" s="29">
        <v>3489.11057923</v>
      </c>
      <c r="AL36" s="29">
        <v>3895.7698573960083</v>
      </c>
    </row>
    <row r="37" spans="1:38">
      <c r="A37" s="53" t="s">
        <v>69</v>
      </c>
      <c r="B37" s="27">
        <v>0</v>
      </c>
      <c r="C37" s="27">
        <v>0</v>
      </c>
      <c r="D37" s="27">
        <v>4080.451</v>
      </c>
      <c r="E37" s="27">
        <v>2647.444</v>
      </c>
      <c r="F37" s="27">
        <v>4487.2950000000001</v>
      </c>
      <c r="G37" s="27">
        <v>103.09099999999999</v>
      </c>
      <c r="H37" s="27">
        <v>580.995</v>
      </c>
      <c r="I37" s="27">
        <v>680.00199999999995</v>
      </c>
      <c r="J37" s="27">
        <v>896.774</v>
      </c>
      <c r="K37" s="27">
        <v>1587.8910000000001</v>
      </c>
      <c r="L37" s="27">
        <v>3437.7689999999998</v>
      </c>
      <c r="M37" s="27">
        <v>214.441</v>
      </c>
      <c r="N37" s="27">
        <v>1739.9290000000001</v>
      </c>
      <c r="O37" s="27">
        <v>65.525999999999996</v>
      </c>
      <c r="P37" s="27">
        <v>3272</v>
      </c>
      <c r="Q37" s="28">
        <v>2832.0859999999998</v>
      </c>
      <c r="R37" s="28">
        <v>3688</v>
      </c>
      <c r="S37" s="28">
        <v>1118</v>
      </c>
      <c r="T37" s="29">
        <v>2799</v>
      </c>
      <c r="U37" s="29">
        <v>1249</v>
      </c>
      <c r="V37" s="29">
        <v>2786.32</v>
      </c>
      <c r="W37" s="29">
        <v>0.5</v>
      </c>
      <c r="X37" s="29">
        <v>2264.991</v>
      </c>
      <c r="Y37" s="29">
        <v>3046</v>
      </c>
      <c r="Z37" s="29">
        <v>2487.674</v>
      </c>
      <c r="AA37" s="29">
        <v>27.367000000000001</v>
      </c>
      <c r="AB37" s="29">
        <v>2627</v>
      </c>
      <c r="AC37" s="29">
        <v>4390.6030000000001</v>
      </c>
      <c r="AD37" s="29">
        <v>8910.6256698700017</v>
      </c>
      <c r="AE37" s="29">
        <v>5694.3206237600007</v>
      </c>
      <c r="AF37" s="29">
        <v>5792.3982764100001</v>
      </c>
      <c r="AG37" s="29">
        <v>9301.3300442999989</v>
      </c>
      <c r="AH37" s="29">
        <v>2079.8100017000002</v>
      </c>
      <c r="AI37" s="29">
        <v>5975.2928079200001</v>
      </c>
      <c r="AJ37" s="29">
        <v>0</v>
      </c>
      <c r="AK37" s="29">
        <v>0</v>
      </c>
      <c r="AL37" s="29">
        <v>0</v>
      </c>
    </row>
    <row r="38" spans="1:38">
      <c r="A38" s="54" t="s">
        <v>70</v>
      </c>
      <c r="B38" s="38">
        <v>44670.749000000003</v>
      </c>
      <c r="C38" s="38">
        <v>44223.303</v>
      </c>
      <c r="D38" s="38">
        <v>39293.264000000003</v>
      </c>
      <c r="E38" s="38">
        <v>50801.307000000001</v>
      </c>
      <c r="F38" s="38">
        <v>43303.171000000002</v>
      </c>
      <c r="G38" s="38">
        <v>63104.139000000003</v>
      </c>
      <c r="H38" s="38">
        <v>43670.53</v>
      </c>
      <c r="I38" s="38">
        <v>42812.127</v>
      </c>
      <c r="J38" s="38">
        <v>40244.235999999997</v>
      </c>
      <c r="K38" s="38">
        <v>42151.955000000002</v>
      </c>
      <c r="L38" s="38">
        <v>36601.321000000004</v>
      </c>
      <c r="M38" s="38">
        <v>34259.438000000002</v>
      </c>
      <c r="N38" s="38">
        <v>34634.588000000003</v>
      </c>
      <c r="O38" s="38">
        <v>44479.313000000002</v>
      </c>
      <c r="P38" s="38">
        <v>37967</v>
      </c>
      <c r="Q38" s="39">
        <v>37707.021000000001</v>
      </c>
      <c r="R38" s="39">
        <v>36801</v>
      </c>
      <c r="S38" s="39">
        <v>46928</v>
      </c>
      <c r="T38" s="40">
        <v>43675</v>
      </c>
      <c r="U38" s="40">
        <v>36748</v>
      </c>
      <c r="V38" s="40">
        <v>33559.53</v>
      </c>
      <c r="W38" s="40">
        <v>33639.023000000001</v>
      </c>
      <c r="X38" s="40">
        <v>28638</v>
      </c>
      <c r="Y38" s="40">
        <v>28846</v>
      </c>
      <c r="Z38" s="40">
        <v>29768.036599999999</v>
      </c>
      <c r="AA38" s="40">
        <v>35018.692999999999</v>
      </c>
      <c r="AB38" s="40">
        <v>28986</v>
      </c>
      <c r="AC38" s="40">
        <v>31091</v>
      </c>
      <c r="AD38" s="40">
        <v>31051</v>
      </c>
      <c r="AE38" s="40">
        <v>31776.916814579512</v>
      </c>
      <c r="AF38" s="40">
        <v>26051.307655920747</v>
      </c>
      <c r="AG38" s="40">
        <v>25624.913964459749</v>
      </c>
      <c r="AH38" s="40">
        <v>36591.283153829965</v>
      </c>
      <c r="AI38" s="40">
        <v>25826.33127829013</v>
      </c>
      <c r="AJ38" s="40">
        <v>23336.751089120044</v>
      </c>
      <c r="AK38" s="40">
        <v>20978.163858470132</v>
      </c>
      <c r="AL38" s="40">
        <v>22915.417492808385</v>
      </c>
    </row>
    <row r="39" spans="1:38">
      <c r="A39" s="41" t="s">
        <v>71</v>
      </c>
      <c r="B39" s="42">
        <v>2241331.5660000001</v>
      </c>
      <c r="C39" s="42">
        <v>2087475.9509999999</v>
      </c>
      <c r="D39" s="42">
        <v>2005518.439</v>
      </c>
      <c r="E39" s="42">
        <v>2017039.1259999999</v>
      </c>
      <c r="F39" s="42">
        <v>1984505.3940000001</v>
      </c>
      <c r="G39" s="42">
        <v>1929904.0970000001</v>
      </c>
      <c r="H39" s="42">
        <v>1855506.669</v>
      </c>
      <c r="I39" s="42">
        <v>1866378.3419999999</v>
      </c>
      <c r="J39" s="42">
        <v>1928136.1880000001</v>
      </c>
      <c r="K39" s="42">
        <v>1862784.841</v>
      </c>
      <c r="L39" s="42">
        <v>1738146.547</v>
      </c>
      <c r="M39" s="42">
        <v>1671539.35</v>
      </c>
      <c r="N39" s="42">
        <v>1642667.96</v>
      </c>
      <c r="O39" s="42">
        <v>1674420</v>
      </c>
      <c r="P39" s="42">
        <v>1624153</v>
      </c>
      <c r="Q39" s="43">
        <v>1580415.52</v>
      </c>
      <c r="R39" s="43">
        <v>1557257</v>
      </c>
      <c r="S39" s="43">
        <v>1514769</v>
      </c>
      <c r="T39" s="44">
        <v>1470947</v>
      </c>
      <c r="U39" s="44">
        <v>1428002</v>
      </c>
      <c r="V39" s="44">
        <v>1450061.03</v>
      </c>
      <c r="W39" s="44">
        <v>1079691.6100000001</v>
      </c>
      <c r="X39" s="44">
        <v>1108705</v>
      </c>
      <c r="Y39" s="44">
        <v>1067659</v>
      </c>
      <c r="Z39" s="44">
        <v>1060241</v>
      </c>
      <c r="AA39" s="44">
        <v>1058052</v>
      </c>
      <c r="AB39" s="44">
        <v>1024717</v>
      </c>
      <c r="AC39" s="44">
        <v>1010659</v>
      </c>
      <c r="AD39" s="44">
        <v>985204</v>
      </c>
      <c r="AE39" s="44">
        <v>958479.38054098946</v>
      </c>
      <c r="AF39" s="44">
        <v>931145.12375542102</v>
      </c>
      <c r="AG39" s="44">
        <v>926593.68246389006</v>
      </c>
      <c r="AH39" s="44">
        <v>869913.40229159046</v>
      </c>
      <c r="AI39" s="44">
        <v>845101.75161537027</v>
      </c>
      <c r="AJ39" s="44">
        <v>813070.23386409006</v>
      </c>
      <c r="AK39" s="55">
        <v>812145.11137442663</v>
      </c>
      <c r="AL39" s="56">
        <v>770473.95210297441</v>
      </c>
    </row>
    <row r="40" spans="1:38">
      <c r="A40" s="57" t="s">
        <v>72</v>
      </c>
      <c r="B40" s="58"/>
      <c r="C40" s="58"/>
      <c r="D40" s="59"/>
      <c r="E40" s="59"/>
      <c r="F40" s="59"/>
      <c r="G40" s="59"/>
      <c r="H40" s="59"/>
      <c r="I40" s="59"/>
      <c r="J40" s="59"/>
      <c r="K40" s="60"/>
      <c r="L40" s="58"/>
      <c r="M40" s="58"/>
      <c r="N40" s="58"/>
      <c r="O40" s="58"/>
      <c r="P40" s="58"/>
      <c r="Q40" s="58"/>
      <c r="R40" s="58"/>
      <c r="S40" s="58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</row>
    <row r="41" spans="1:38">
      <c r="A41" s="62" t="s">
        <v>73</v>
      </c>
      <c r="B41" s="63"/>
      <c r="C41" s="63"/>
      <c r="D41" s="64"/>
      <c r="E41" s="64"/>
      <c r="F41" s="64"/>
      <c r="G41" s="64"/>
      <c r="H41" s="64"/>
      <c r="I41" s="64"/>
      <c r="J41" s="64"/>
      <c r="K41" s="65"/>
      <c r="L41" s="63"/>
      <c r="M41" s="63"/>
      <c r="N41" s="63"/>
      <c r="O41" s="63"/>
      <c r="P41" s="63"/>
      <c r="Q41" s="63"/>
      <c r="R41" s="63"/>
      <c r="S41" s="63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>
      <c r="A42" s="36" t="s">
        <v>74</v>
      </c>
      <c r="B42" s="27">
        <v>73557.618000000002</v>
      </c>
      <c r="C42" s="27">
        <v>73557.618000000002</v>
      </c>
      <c r="D42" s="27">
        <v>73557.618000000002</v>
      </c>
      <c r="E42" s="27">
        <v>73557.618000000002</v>
      </c>
      <c r="F42" s="27">
        <v>73557.618000000002</v>
      </c>
      <c r="G42" s="27">
        <v>73557.618000000002</v>
      </c>
      <c r="H42" s="27">
        <v>73557.618000000002</v>
      </c>
      <c r="I42" s="27">
        <v>73557.618000000002</v>
      </c>
      <c r="J42" s="27">
        <v>73557.618000000002</v>
      </c>
      <c r="K42" s="27">
        <v>73557.618000000002</v>
      </c>
      <c r="L42" s="27">
        <v>73557.618000000002</v>
      </c>
      <c r="M42" s="27">
        <v>73557.618000000002</v>
      </c>
      <c r="N42" s="27">
        <v>73557.618000000002</v>
      </c>
      <c r="O42" s="27">
        <v>73557.600000000006</v>
      </c>
      <c r="P42" s="27">
        <v>73558</v>
      </c>
      <c r="Q42" s="28">
        <v>73557.618000000002</v>
      </c>
      <c r="R42" s="28">
        <v>73558</v>
      </c>
      <c r="S42" s="28">
        <v>73558</v>
      </c>
      <c r="T42" s="29">
        <v>73558</v>
      </c>
      <c r="U42" s="29">
        <v>73558</v>
      </c>
      <c r="V42" s="29">
        <v>73557.62</v>
      </c>
      <c r="W42" s="29">
        <v>60741</v>
      </c>
      <c r="X42" s="29">
        <v>60741</v>
      </c>
      <c r="Y42" s="29">
        <v>60741</v>
      </c>
      <c r="Z42" s="29">
        <v>60741</v>
      </c>
      <c r="AA42" s="29">
        <v>60741</v>
      </c>
      <c r="AB42" s="29">
        <v>60741</v>
      </c>
      <c r="AC42" s="29">
        <v>60741</v>
      </c>
      <c r="AD42" s="29">
        <v>60741.437470000004</v>
      </c>
      <c r="AE42" s="29">
        <v>60741.437470000004</v>
      </c>
      <c r="AF42" s="29">
        <v>60741.437470000004</v>
      </c>
      <c r="AG42" s="29">
        <v>60741.437470000004</v>
      </c>
      <c r="AH42" s="29">
        <v>60741.437470000004</v>
      </c>
      <c r="AI42" s="29">
        <v>60741.437470000004</v>
      </c>
      <c r="AJ42" s="29">
        <v>60741.437470000004</v>
      </c>
      <c r="AK42" s="29">
        <v>60741.437470000004</v>
      </c>
      <c r="AL42" s="29">
        <v>60741.440000000002</v>
      </c>
    </row>
    <row r="43" spans="1:38">
      <c r="A43" s="36" t="s">
        <v>75</v>
      </c>
      <c r="B43" s="27">
        <v>52878.749000000003</v>
      </c>
      <c r="C43" s="27">
        <v>52878.749000000003</v>
      </c>
      <c r="D43" s="27">
        <v>52878.749000000003</v>
      </c>
      <c r="E43" s="27">
        <v>52878.749000000003</v>
      </c>
      <c r="F43" s="27">
        <v>52878.749000000003</v>
      </c>
      <c r="G43" s="27">
        <v>52878.749000000003</v>
      </c>
      <c r="H43" s="27">
        <v>52878.749000000003</v>
      </c>
      <c r="I43" s="27">
        <v>52878.749000000003</v>
      </c>
      <c r="J43" s="27">
        <v>52878.749000000003</v>
      </c>
      <c r="K43" s="27">
        <v>52878.749000000003</v>
      </c>
      <c r="L43" s="27">
        <v>52878.749000000003</v>
      </c>
      <c r="M43" s="27">
        <v>52878.749000000003</v>
      </c>
      <c r="N43" s="27">
        <v>52878.749000000003</v>
      </c>
      <c r="O43" s="27">
        <v>52878.7</v>
      </c>
      <c r="P43" s="27">
        <v>52879</v>
      </c>
      <c r="Q43" s="28">
        <v>52878.749000000003</v>
      </c>
      <c r="R43" s="28">
        <v>52879</v>
      </c>
      <c r="S43" s="28">
        <v>52879</v>
      </c>
      <c r="T43" s="29">
        <v>52879</v>
      </c>
      <c r="U43" s="29">
        <v>52879</v>
      </c>
      <c r="V43" s="29">
        <v>52878.75</v>
      </c>
      <c r="W43" s="29">
        <v>13802</v>
      </c>
      <c r="X43" s="29">
        <v>13802</v>
      </c>
      <c r="Y43" s="29">
        <v>13802</v>
      </c>
      <c r="Z43" s="29">
        <v>13802.215</v>
      </c>
      <c r="AA43" s="29">
        <v>13802.2158</v>
      </c>
      <c r="AB43" s="29">
        <v>13802</v>
      </c>
      <c r="AC43" s="29">
        <v>13802.215</v>
      </c>
      <c r="AD43" s="29">
        <v>13802.215854299999</v>
      </c>
      <c r="AE43" s="29">
        <v>13802.215854299999</v>
      </c>
      <c r="AF43" s="29">
        <v>13802.215854299999</v>
      </c>
      <c r="AG43" s="29">
        <v>13802.215854299999</v>
      </c>
      <c r="AH43" s="29">
        <v>13802.215854299999</v>
      </c>
      <c r="AI43" s="29">
        <v>13802.215854299999</v>
      </c>
      <c r="AJ43" s="29">
        <v>13802.215854299999</v>
      </c>
      <c r="AK43" s="29">
        <v>13802.215852579999</v>
      </c>
      <c r="AL43" s="29">
        <v>13802.215852588841</v>
      </c>
    </row>
    <row r="44" spans="1:38">
      <c r="A44" s="36" t="s">
        <v>76</v>
      </c>
      <c r="B44" s="27">
        <v>3861.2150000000001</v>
      </c>
      <c r="C44" s="27">
        <v>4312.1030000000001</v>
      </c>
      <c r="D44" s="27">
        <v>1745.271</v>
      </c>
      <c r="E44" s="27">
        <v>2008.087</v>
      </c>
      <c r="F44" s="27">
        <v>2395.634</v>
      </c>
      <c r="G44" s="27">
        <v>2150.8780000000002</v>
      </c>
      <c r="H44" s="27">
        <v>2532.183</v>
      </c>
      <c r="I44" s="27">
        <v>2754.6819999999998</v>
      </c>
      <c r="J44" s="27">
        <v>3250.1689999999999</v>
      </c>
      <c r="K44" s="27">
        <v>3496.6060000000002</v>
      </c>
      <c r="L44" s="27">
        <v>3678.4059999999999</v>
      </c>
      <c r="M44" s="27">
        <v>3875.0709999999999</v>
      </c>
      <c r="N44" s="27">
        <v>3837.915</v>
      </c>
      <c r="O44" s="27">
        <v>4062.8</v>
      </c>
      <c r="P44" s="27">
        <v>4266</v>
      </c>
      <c r="Q44" s="28">
        <v>2000.075</v>
      </c>
      <c r="R44" s="28">
        <v>2584</v>
      </c>
      <c r="S44" s="28">
        <v>1981</v>
      </c>
      <c r="T44" s="29">
        <v>2018</v>
      </c>
      <c r="U44" s="29">
        <v>2225</v>
      </c>
      <c r="V44" s="29">
        <v>2184.73</v>
      </c>
      <c r="W44" s="29">
        <v>7338</v>
      </c>
      <c r="X44" s="29">
        <v>7764</v>
      </c>
      <c r="Y44" s="29">
        <v>7414</v>
      </c>
      <c r="Z44" s="29">
        <v>7056.67</v>
      </c>
      <c r="AA44" s="29">
        <v>6572.4359999999997</v>
      </c>
      <c r="AB44" s="29">
        <v>6820</v>
      </c>
      <c r="AC44" s="29">
        <v>7307.9570000000003</v>
      </c>
      <c r="AD44" s="29">
        <v>6053.2882353900004</v>
      </c>
      <c r="AE44" s="29">
        <v>5982.9996264300007</v>
      </c>
      <c r="AF44" s="29">
        <v>5647.5841627900008</v>
      </c>
      <c r="AG44" s="29">
        <v>5693.3852556000002</v>
      </c>
      <c r="AH44" s="29">
        <v>5583.3964830600016</v>
      </c>
      <c r="AI44" s="29">
        <v>5502.9585273800003</v>
      </c>
      <c r="AJ44" s="29">
        <v>4455.9436507800001</v>
      </c>
      <c r="AK44" s="29">
        <v>4806.8714395299994</v>
      </c>
      <c r="AL44" s="29">
        <v>4889.7643496976862</v>
      </c>
    </row>
    <row r="45" spans="1:38">
      <c r="A45" s="26" t="s">
        <v>77</v>
      </c>
      <c r="B45" s="27">
        <v>141403.57799999998</v>
      </c>
      <c r="C45" s="27">
        <v>140041.47499999998</v>
      </c>
      <c r="D45" s="27">
        <v>134251.49100000001</v>
      </c>
      <c r="E45" s="27">
        <v>130596.212</v>
      </c>
      <c r="F45" s="27">
        <v>126833.289</v>
      </c>
      <c r="G45" s="27">
        <v>114049.815</v>
      </c>
      <c r="H45" s="27">
        <v>107817.85100000001</v>
      </c>
      <c r="I45" s="27">
        <v>104485.10400000001</v>
      </c>
      <c r="J45" s="27">
        <v>101476.14</v>
      </c>
      <c r="K45" s="27">
        <v>95197.536000000007</v>
      </c>
      <c r="L45" s="27">
        <v>89135.644</v>
      </c>
      <c r="M45" s="27">
        <v>85998.682000000001</v>
      </c>
      <c r="N45" s="27">
        <v>83388.767999999996</v>
      </c>
      <c r="O45" s="27">
        <v>77680.127999999997</v>
      </c>
      <c r="P45" s="27">
        <v>72492</v>
      </c>
      <c r="Q45" s="28">
        <v>69502</v>
      </c>
      <c r="R45" s="28">
        <v>67122</v>
      </c>
      <c r="S45" s="28">
        <v>61938</v>
      </c>
      <c r="T45" s="29">
        <v>57028</v>
      </c>
      <c r="U45" s="29">
        <v>55074.7</v>
      </c>
      <c r="V45" s="29">
        <v>53633.21</v>
      </c>
      <c r="W45" s="29">
        <v>49329</v>
      </c>
      <c r="X45" s="29">
        <v>45758</v>
      </c>
      <c r="Y45" s="29">
        <v>44613</v>
      </c>
      <c r="Z45" s="29">
        <v>43512.053</v>
      </c>
      <c r="AA45" s="29">
        <v>40158.230000000003</v>
      </c>
      <c r="AB45" s="29">
        <v>38852</v>
      </c>
      <c r="AC45" s="29">
        <v>37442</v>
      </c>
      <c r="AD45" s="29">
        <v>36811</v>
      </c>
      <c r="AE45" s="29">
        <v>32795.742240110005</v>
      </c>
      <c r="AF45" s="29">
        <v>28924.940586020013</v>
      </c>
      <c r="AG45" s="29">
        <v>27560.335981550008</v>
      </c>
      <c r="AH45" s="29">
        <v>25930.252627480008</v>
      </c>
      <c r="AI45" s="29">
        <v>22442.37146269</v>
      </c>
      <c r="AJ45" s="29">
        <v>22100.604479459998</v>
      </c>
      <c r="AK45" s="29">
        <v>21212.636073850001</v>
      </c>
      <c r="AL45" s="29">
        <v>20305.986162674111</v>
      </c>
    </row>
    <row r="46" spans="1:38">
      <c r="A46" s="67" t="s">
        <v>78</v>
      </c>
      <c r="B46" s="68">
        <v>271701.15999999997</v>
      </c>
      <c r="C46" s="68">
        <v>270789.94500000001</v>
      </c>
      <c r="D46" s="68">
        <v>262433.12900000002</v>
      </c>
      <c r="E46" s="68">
        <v>259040.666</v>
      </c>
      <c r="F46" s="68">
        <v>255665.29</v>
      </c>
      <c r="G46" s="68">
        <v>242637.06</v>
      </c>
      <c r="H46" s="68">
        <v>236786.40100000001</v>
      </c>
      <c r="I46" s="68">
        <v>233676.15299999999</v>
      </c>
      <c r="J46" s="68">
        <v>231162.67600000001</v>
      </c>
      <c r="K46" s="68">
        <v>225130.50899999999</v>
      </c>
      <c r="L46" s="68">
        <v>219250.41699999999</v>
      </c>
      <c r="M46" s="68">
        <v>216310.12</v>
      </c>
      <c r="N46" s="68">
        <v>213663.05</v>
      </c>
      <c r="O46" s="68">
        <v>208179.337</v>
      </c>
      <c r="P46" s="68">
        <v>203195</v>
      </c>
      <c r="Q46" s="69">
        <v>197938.9</v>
      </c>
      <c r="R46" s="69">
        <v>196143</v>
      </c>
      <c r="S46" s="69">
        <v>190355</v>
      </c>
      <c r="T46" s="70">
        <v>185482</v>
      </c>
      <c r="U46" s="70">
        <v>183736</v>
      </c>
      <c r="V46" s="70">
        <v>182254</v>
      </c>
      <c r="W46" s="70">
        <v>131210</v>
      </c>
      <c r="X46" s="70">
        <v>128066</v>
      </c>
      <c r="Y46" s="70">
        <v>126571</v>
      </c>
      <c r="Z46" s="70">
        <v>125112.383</v>
      </c>
      <c r="AA46" s="70">
        <v>121274.329</v>
      </c>
      <c r="AB46" s="70">
        <v>120215</v>
      </c>
      <c r="AC46" s="70">
        <v>119293</v>
      </c>
      <c r="AD46" s="70">
        <v>117408</v>
      </c>
      <c r="AE46" s="70">
        <v>113322.39519084</v>
      </c>
      <c r="AF46" s="70">
        <v>109116.17807311</v>
      </c>
      <c r="AG46" s="70">
        <v>107797.37456145001</v>
      </c>
      <c r="AH46" s="70">
        <v>106057.30243484001</v>
      </c>
      <c r="AI46" s="70">
        <v>102488.98331437001</v>
      </c>
      <c r="AJ46" s="70">
        <v>101100.20145454</v>
      </c>
      <c r="AK46" s="70">
        <v>100563.16083596001</v>
      </c>
      <c r="AL46" s="70">
        <v>99739.406364960625</v>
      </c>
    </row>
    <row r="47" spans="1:38">
      <c r="A47" s="71" t="s">
        <v>79</v>
      </c>
      <c r="B47" s="38">
        <v>1382.383</v>
      </c>
      <c r="C47" s="38">
        <v>1325.7</v>
      </c>
      <c r="D47" s="38">
        <v>1236.913</v>
      </c>
      <c r="E47" s="38">
        <v>1131.1569999999999</v>
      </c>
      <c r="F47" s="38">
        <v>1159.249</v>
      </c>
      <c r="G47" s="38">
        <v>1081.2270000000001</v>
      </c>
      <c r="H47" s="38">
        <v>991.02599999999995</v>
      </c>
      <c r="I47" s="38">
        <v>886.45899999999995</v>
      </c>
      <c r="J47" s="38">
        <v>929.46400000000006</v>
      </c>
      <c r="K47" s="38">
        <v>856.71699999999998</v>
      </c>
      <c r="L47" s="38">
        <v>772.55100000000004</v>
      </c>
      <c r="M47" s="38">
        <v>681.71799999999996</v>
      </c>
      <c r="N47" s="38">
        <v>673.04499999999996</v>
      </c>
      <c r="O47" s="38">
        <v>588.67100000000005</v>
      </c>
      <c r="P47" s="38">
        <v>523</v>
      </c>
      <c r="Q47" s="39">
        <v>446.29300000000001</v>
      </c>
      <c r="R47" s="39">
        <v>456</v>
      </c>
      <c r="S47" s="39">
        <v>393</v>
      </c>
      <c r="T47" s="40">
        <v>349</v>
      </c>
      <c r="U47" s="40">
        <v>572</v>
      </c>
      <c r="V47" s="40">
        <v>512.59</v>
      </c>
      <c r="W47" s="40">
        <v>459.5</v>
      </c>
      <c r="X47" s="40">
        <v>402.82799999999997</v>
      </c>
      <c r="Y47" s="40">
        <v>356</v>
      </c>
      <c r="Z47" s="40">
        <v>315.38499999999999</v>
      </c>
      <c r="AA47" s="40">
        <v>278.89800000000002</v>
      </c>
      <c r="AB47" s="40">
        <v>260.166</v>
      </c>
      <c r="AC47" s="40">
        <v>227.82599999999999</v>
      </c>
      <c r="AD47" s="40">
        <v>189.94347643</v>
      </c>
      <c r="AE47" s="40">
        <v>163.71877536999997</v>
      </c>
      <c r="AF47" s="40">
        <v>163.01986428000001</v>
      </c>
      <c r="AG47" s="40">
        <v>149.88725312999998</v>
      </c>
      <c r="AH47" s="40">
        <v>133.45780514</v>
      </c>
      <c r="AI47" s="40">
        <v>206.61255540000002</v>
      </c>
      <c r="AJ47" s="40">
        <v>197.82289801999997</v>
      </c>
      <c r="AK47" s="40">
        <v>206.45281904000001</v>
      </c>
      <c r="AL47" s="40">
        <v>196.39319790638061</v>
      </c>
    </row>
    <row r="48" spans="1:38">
      <c r="A48" s="41" t="s">
        <v>80</v>
      </c>
      <c r="B48" s="42">
        <v>273083.54300000001</v>
      </c>
      <c r="C48" s="42">
        <v>272115.64500000002</v>
      </c>
      <c r="D48" s="42">
        <v>263670.04200000002</v>
      </c>
      <c r="E48" s="42">
        <v>260171.823</v>
      </c>
      <c r="F48" s="42">
        <v>256824.53899999999</v>
      </c>
      <c r="G48" s="42">
        <v>243718.28700000001</v>
      </c>
      <c r="H48" s="42">
        <v>237777.427</v>
      </c>
      <c r="I48" s="42">
        <v>234562.61199999999</v>
      </c>
      <c r="J48" s="42">
        <v>232092.14</v>
      </c>
      <c r="K48" s="42">
        <v>225987.226</v>
      </c>
      <c r="L48" s="42">
        <v>220022.96799999999</v>
      </c>
      <c r="M48" s="42">
        <v>216991.83799999999</v>
      </c>
      <c r="N48" s="42">
        <v>214336.095</v>
      </c>
      <c r="O48" s="42">
        <v>208768</v>
      </c>
      <c r="P48" s="42">
        <v>203718</v>
      </c>
      <c r="Q48" s="43">
        <v>198385.193</v>
      </c>
      <c r="R48" s="43">
        <v>196599</v>
      </c>
      <c r="S48" s="43">
        <v>190748</v>
      </c>
      <c r="T48" s="44">
        <v>185831</v>
      </c>
      <c r="U48" s="44">
        <v>184308</v>
      </c>
      <c r="V48" s="44">
        <v>182766.89</v>
      </c>
      <c r="W48" s="44">
        <v>131670</v>
      </c>
      <c r="X48" s="44">
        <v>128469</v>
      </c>
      <c r="Y48" s="44">
        <v>126928</v>
      </c>
      <c r="Z48" s="44">
        <v>125427.768</v>
      </c>
      <c r="AA48" s="44">
        <v>121553.227</v>
      </c>
      <c r="AB48" s="44">
        <v>120477</v>
      </c>
      <c r="AC48" s="44">
        <v>119521</v>
      </c>
      <c r="AD48" s="44">
        <v>117597</v>
      </c>
      <c r="AE48" s="44">
        <v>113486.11396620999</v>
      </c>
      <c r="AF48" s="44">
        <v>109279.19793739001</v>
      </c>
      <c r="AG48" s="44">
        <v>107947.26181458002</v>
      </c>
      <c r="AH48" s="44">
        <v>106190.76023998001</v>
      </c>
      <c r="AI48" s="44">
        <v>102695.59586977</v>
      </c>
      <c r="AJ48" s="44">
        <v>101298.02435256001</v>
      </c>
      <c r="AK48" s="72">
        <v>100769.61365499999</v>
      </c>
      <c r="AL48" s="56">
        <v>99935.797031507987</v>
      </c>
    </row>
    <row r="49" spans="1:39">
      <c r="A49" s="41" t="s">
        <v>81</v>
      </c>
      <c r="B49" s="42">
        <v>2514415.1090000002</v>
      </c>
      <c r="C49" s="42">
        <v>2359591.5959999999</v>
      </c>
      <c r="D49" s="42">
        <v>2269188.4810000001</v>
      </c>
      <c r="E49" s="42">
        <v>2277210.949</v>
      </c>
      <c r="F49" s="42">
        <v>2241329.9330000002</v>
      </c>
      <c r="G49" s="42">
        <v>2173622.3840000001</v>
      </c>
      <c r="H49" s="42">
        <v>2093284.0959999999</v>
      </c>
      <c r="I49" s="42">
        <v>2100940.9539999999</v>
      </c>
      <c r="J49" s="42">
        <v>2160228.3280000002</v>
      </c>
      <c r="K49" s="42">
        <v>2088772.067</v>
      </c>
      <c r="L49" s="42">
        <v>1958169.5149999999</v>
      </c>
      <c r="M49" s="42">
        <v>1888531.1880000001</v>
      </c>
      <c r="N49" s="42">
        <v>1857004.0549999999</v>
      </c>
      <c r="O49" s="42">
        <v>1883188</v>
      </c>
      <c r="P49" s="42">
        <v>1827871</v>
      </c>
      <c r="Q49" s="43">
        <v>1778800.713</v>
      </c>
      <c r="R49" s="43">
        <v>1753856</v>
      </c>
      <c r="S49" s="43">
        <v>1705517</v>
      </c>
      <c r="T49" s="44">
        <v>1656779</v>
      </c>
      <c r="U49" s="44">
        <v>1612310</v>
      </c>
      <c r="V49" s="44">
        <v>1632827.92</v>
      </c>
      <c r="W49" s="44">
        <v>1211361.6100000001</v>
      </c>
      <c r="X49" s="44">
        <v>1237174</v>
      </c>
      <c r="Y49" s="44">
        <v>1194586</v>
      </c>
      <c r="Z49" s="44">
        <v>1185669.274</v>
      </c>
      <c r="AA49" s="44">
        <v>1179605.6259999999</v>
      </c>
      <c r="AB49" s="44">
        <v>1145194</v>
      </c>
      <c r="AC49" s="44">
        <v>1130181</v>
      </c>
      <c r="AD49" s="44">
        <v>1102801</v>
      </c>
      <c r="AE49" s="44">
        <v>1071965.4945071994</v>
      </c>
      <c r="AF49" s="44">
        <v>1040424.3216928111</v>
      </c>
      <c r="AG49" s="44">
        <v>1034540.94</v>
      </c>
      <c r="AH49" s="44">
        <v>976104.16253157042</v>
      </c>
      <c r="AI49" s="44">
        <v>947797.34748514032</v>
      </c>
      <c r="AJ49" s="44">
        <v>914368.25821665011</v>
      </c>
      <c r="AK49" s="72">
        <v>912914.72502942663</v>
      </c>
      <c r="AL49" s="56">
        <v>870409.74913448235</v>
      </c>
    </row>
    <row r="50" spans="1:39">
      <c r="A50" s="73" t="s">
        <v>1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5"/>
      <c r="R50" s="75"/>
      <c r="S50" s="75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7"/>
      <c r="AE50" s="77"/>
      <c r="AF50" s="77"/>
      <c r="AG50" s="77"/>
      <c r="AH50" s="77"/>
      <c r="AI50" s="77"/>
      <c r="AJ50" s="77"/>
      <c r="AK50" s="77"/>
      <c r="AL50" s="77"/>
      <c r="AM50" s="3"/>
    </row>
    <row r="51" spans="1:39">
      <c r="A51" s="73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8"/>
      <c r="R51" s="78"/>
      <c r="S51" s="78"/>
      <c r="T51" s="79"/>
      <c r="U51" s="80"/>
      <c r="V51" s="80"/>
      <c r="W51" s="80"/>
      <c r="X51" s="80"/>
      <c r="Y51" s="80"/>
      <c r="Z51" s="80" t="s">
        <v>1</v>
      </c>
      <c r="AA51" s="80"/>
      <c r="AB51" s="80"/>
      <c r="AC51" s="80"/>
      <c r="AD51" s="80"/>
      <c r="AE51" s="81"/>
      <c r="AF51" s="81"/>
      <c r="AG51" s="81"/>
      <c r="AH51" s="77" t="s">
        <v>1</v>
      </c>
      <c r="AI51" s="77"/>
      <c r="AJ51" s="77"/>
      <c r="AK51" s="77"/>
      <c r="AL51" s="77"/>
      <c r="AM51" s="3"/>
    </row>
    <row r="52" spans="1:39" ht="19.5" thickBot="1">
      <c r="A52" s="6" t="s">
        <v>82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3"/>
      <c r="R52" s="83"/>
      <c r="S52" s="83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5"/>
      <c r="AF52" s="85"/>
      <c r="AG52" s="85"/>
      <c r="AH52" s="9"/>
      <c r="AI52" s="9"/>
      <c r="AJ52" s="9"/>
      <c r="AK52" s="9"/>
      <c r="AL52" s="9"/>
      <c r="AM52" s="3"/>
    </row>
    <row r="53" spans="1:39" ht="15.75" thickBot="1">
      <c r="A53" s="10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7"/>
      <c r="R53" s="87"/>
      <c r="S53" s="87"/>
      <c r="T53" s="88"/>
      <c r="U53" s="88"/>
      <c r="V53" s="88"/>
      <c r="W53" s="88"/>
      <c r="X53" s="88"/>
      <c r="Y53" s="88" t="s">
        <v>2</v>
      </c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2"/>
      <c r="AM53" s="3"/>
    </row>
    <row r="54" spans="1:39">
      <c r="A54" s="13" t="s">
        <v>3</v>
      </c>
      <c r="B54" s="15" t="s">
        <v>4</v>
      </c>
      <c r="C54" s="15" t="s">
        <v>5</v>
      </c>
      <c r="D54" s="15" t="s">
        <v>6</v>
      </c>
      <c r="E54" s="15" t="s">
        <v>7</v>
      </c>
      <c r="F54" s="15" t="s">
        <v>8</v>
      </c>
      <c r="G54" s="15" t="s">
        <v>9</v>
      </c>
      <c r="H54" s="15" t="s">
        <v>10</v>
      </c>
      <c r="I54" s="15" t="s">
        <v>11</v>
      </c>
      <c r="J54" s="15" t="s">
        <v>12</v>
      </c>
      <c r="K54" s="15" t="s">
        <v>13</v>
      </c>
      <c r="L54" s="15" t="s">
        <v>14</v>
      </c>
      <c r="M54" s="15" t="s">
        <v>15</v>
      </c>
      <c r="N54" s="15" t="s">
        <v>16</v>
      </c>
      <c r="O54" s="15" t="s">
        <v>17</v>
      </c>
      <c r="P54" s="15" t="s">
        <v>18</v>
      </c>
      <c r="Q54" s="89" t="s">
        <v>19</v>
      </c>
      <c r="R54" s="89" t="s">
        <v>20</v>
      </c>
      <c r="S54" s="89" t="s">
        <v>21</v>
      </c>
      <c r="T54" s="16" t="s">
        <v>22</v>
      </c>
      <c r="U54" s="16" t="s">
        <v>23</v>
      </c>
      <c r="V54" s="16" t="s">
        <v>24</v>
      </c>
      <c r="W54" s="16" t="s">
        <v>25</v>
      </c>
      <c r="X54" s="16" t="s">
        <v>26</v>
      </c>
      <c r="Y54" s="16" t="s">
        <v>27</v>
      </c>
      <c r="Z54" s="16" t="s">
        <v>28</v>
      </c>
      <c r="AA54" s="16" t="s">
        <v>29</v>
      </c>
      <c r="AB54" s="16" t="s">
        <v>30</v>
      </c>
      <c r="AC54" s="16" t="s">
        <v>31</v>
      </c>
      <c r="AD54" s="16" t="s">
        <v>32</v>
      </c>
      <c r="AE54" s="16" t="s">
        <v>33</v>
      </c>
      <c r="AF54" s="16" t="s">
        <v>34</v>
      </c>
      <c r="AG54" s="16" t="s">
        <v>35</v>
      </c>
      <c r="AH54" s="16" t="s">
        <v>36</v>
      </c>
      <c r="AI54" s="16" t="s">
        <v>37</v>
      </c>
      <c r="AJ54" s="16" t="s">
        <v>38</v>
      </c>
      <c r="AK54" s="16" t="s">
        <v>39</v>
      </c>
      <c r="AL54" s="16" t="s">
        <v>40</v>
      </c>
      <c r="AM54" s="3"/>
    </row>
    <row r="55" spans="1:39" ht="15.75" thickBot="1">
      <c r="A55" s="17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91"/>
      <c r="S55" s="91"/>
      <c r="T55" s="19"/>
      <c r="U55" s="19"/>
      <c r="V55" s="19"/>
      <c r="W55" s="19"/>
      <c r="X55" s="19"/>
      <c r="Y55" s="19" t="s">
        <v>1</v>
      </c>
      <c r="Z55" s="19"/>
      <c r="AA55" s="19" t="s">
        <v>41</v>
      </c>
      <c r="AB55" s="19" t="s">
        <v>41</v>
      </c>
      <c r="AC55" s="19" t="s">
        <v>41</v>
      </c>
      <c r="AD55" s="19" t="s">
        <v>41</v>
      </c>
      <c r="AE55" s="19"/>
      <c r="AF55" s="19"/>
      <c r="AG55" s="19"/>
      <c r="AH55" s="19"/>
      <c r="AI55" s="19"/>
      <c r="AJ55" s="19"/>
      <c r="AK55" s="19"/>
      <c r="AL55" s="19"/>
      <c r="AM55" s="3"/>
    </row>
    <row r="56" spans="1:39">
      <c r="A56" s="92" t="s">
        <v>83</v>
      </c>
      <c r="B56" s="93">
        <v>29817.865000000002</v>
      </c>
      <c r="C56" s="93">
        <v>27746.311999999991</v>
      </c>
      <c r="D56" s="93">
        <v>27775.415000000001</v>
      </c>
      <c r="E56" s="93">
        <v>27445.312999999998</v>
      </c>
      <c r="F56" s="93">
        <v>27488.401999999998</v>
      </c>
      <c r="G56" s="93">
        <v>28090.973000000013</v>
      </c>
      <c r="H56" s="93">
        <v>27150.969000000001</v>
      </c>
      <c r="I56" s="93">
        <v>26365.102999999999</v>
      </c>
      <c r="J56" s="93">
        <v>25524.733</v>
      </c>
      <c r="K56" s="93">
        <v>24837.240000000005</v>
      </c>
      <c r="L56" s="93">
        <v>23974.234</v>
      </c>
      <c r="M56" s="93">
        <v>23423.741000000002</v>
      </c>
      <c r="N56" s="93">
        <v>22762.597000000002</v>
      </c>
      <c r="O56" s="93">
        <v>22489</v>
      </c>
      <c r="P56" s="93">
        <v>21475</v>
      </c>
      <c r="Q56" s="94">
        <v>21085.777999999998</v>
      </c>
      <c r="R56" s="94">
        <v>20875</v>
      </c>
      <c r="S56" s="94">
        <v>20685</v>
      </c>
      <c r="T56" s="95">
        <v>20084</v>
      </c>
      <c r="U56" s="95">
        <v>20401</v>
      </c>
      <c r="V56" s="95">
        <v>20776</v>
      </c>
      <c r="W56" s="95">
        <v>19044</v>
      </c>
      <c r="X56" s="95">
        <v>18937.02</v>
      </c>
      <c r="Y56" s="95">
        <v>18352</v>
      </c>
      <c r="Z56" s="95">
        <v>18274.963</v>
      </c>
      <c r="AA56" s="95">
        <v>18939</v>
      </c>
      <c r="AB56" s="95">
        <v>18078</v>
      </c>
      <c r="AC56" s="95">
        <v>17445.814999999999</v>
      </c>
      <c r="AD56" s="95">
        <v>16917.918983240004</v>
      </c>
      <c r="AE56" s="96">
        <v>16698.330558969996</v>
      </c>
      <c r="AF56" s="96">
        <v>16512.025328210002</v>
      </c>
      <c r="AG56" s="96">
        <v>16067.127347140002</v>
      </c>
      <c r="AH56" s="96">
        <v>15362.024436640002</v>
      </c>
      <c r="AI56" s="96">
        <v>14958.532367639998</v>
      </c>
      <c r="AJ56" s="96">
        <v>14879.123642539998</v>
      </c>
      <c r="AK56" s="96">
        <v>13713.541979909995</v>
      </c>
      <c r="AL56" s="97">
        <v>12876.326408049999</v>
      </c>
      <c r="AM56" s="98"/>
    </row>
    <row r="57" spans="1:39">
      <c r="A57" s="99" t="s">
        <v>84</v>
      </c>
      <c r="B57" s="100">
        <v>7484.85</v>
      </c>
      <c r="C57" s="100">
        <v>8617.9880000000012</v>
      </c>
      <c r="D57" s="100">
        <v>8654.902</v>
      </c>
      <c r="E57" s="100">
        <v>8682.9570000000003</v>
      </c>
      <c r="F57" s="100">
        <v>8076.5169999999998</v>
      </c>
      <c r="G57" s="100">
        <v>8356.1419999999998</v>
      </c>
      <c r="H57" s="100">
        <v>8067.7870000000003</v>
      </c>
      <c r="I57" s="100">
        <v>7877.25</v>
      </c>
      <c r="J57" s="100">
        <v>7502.26</v>
      </c>
      <c r="K57" s="100">
        <v>7069.8159999999989</v>
      </c>
      <c r="L57" s="100">
        <v>6628.4589999999998</v>
      </c>
      <c r="M57" s="100">
        <v>6485.4849999999997</v>
      </c>
      <c r="N57" s="100">
        <v>6279.2430000000004</v>
      </c>
      <c r="O57" s="100">
        <v>6338</v>
      </c>
      <c r="P57" s="100">
        <v>5897</v>
      </c>
      <c r="Q57" s="101">
        <v>5830.6530000000002</v>
      </c>
      <c r="R57" s="101">
        <v>5882</v>
      </c>
      <c r="S57" s="101">
        <v>6047</v>
      </c>
      <c r="T57" s="102">
        <v>6023</v>
      </c>
      <c r="U57" s="102">
        <v>6606</v>
      </c>
      <c r="V57" s="102">
        <v>6919</v>
      </c>
      <c r="W57" s="102">
        <v>6681</v>
      </c>
      <c r="X57" s="102">
        <v>6729.85</v>
      </c>
      <c r="Y57" s="102">
        <v>6476</v>
      </c>
      <c r="Z57" s="102">
        <v>6778.317</v>
      </c>
      <c r="AA57" s="102">
        <v>6841.3810000000003</v>
      </c>
      <c r="AB57" s="102">
        <v>6832</v>
      </c>
      <c r="AC57" s="102">
        <v>6453.0780000000004</v>
      </c>
      <c r="AD57" s="102">
        <v>6316.0052553700016</v>
      </c>
      <c r="AE57" s="103">
        <v>6398.5222620200002</v>
      </c>
      <c r="AF57" s="103">
        <v>6291.5965244399995</v>
      </c>
      <c r="AG57" s="103">
        <v>6014.681873120001</v>
      </c>
      <c r="AH57" s="103">
        <v>5982.0475151199998</v>
      </c>
      <c r="AI57" s="103">
        <v>5811.6654737199997</v>
      </c>
      <c r="AJ57" s="103">
        <v>5146.3970038500001</v>
      </c>
      <c r="AK57" s="103">
        <v>4319.2398852600008</v>
      </c>
      <c r="AL57" s="104">
        <v>3685.4898494199997</v>
      </c>
      <c r="AM57" s="98"/>
    </row>
    <row r="58" spans="1:39">
      <c r="A58" s="105" t="s">
        <v>85</v>
      </c>
      <c r="B58" s="106">
        <v>22333.014999999999</v>
      </c>
      <c r="C58" s="106">
        <v>19128.323999999993</v>
      </c>
      <c r="D58" s="106">
        <v>19120.512999999999</v>
      </c>
      <c r="E58" s="106">
        <v>18762.356</v>
      </c>
      <c r="F58" s="106">
        <v>19411.884999999998</v>
      </c>
      <c r="G58" s="106">
        <v>19734.831000000006</v>
      </c>
      <c r="H58" s="106">
        <v>19083.182000000001</v>
      </c>
      <c r="I58" s="106">
        <v>18487.852999999999</v>
      </c>
      <c r="J58" s="106">
        <v>18022.473000000002</v>
      </c>
      <c r="K58" s="106">
        <v>17767.423999999992</v>
      </c>
      <c r="L58" s="106">
        <v>17345.775000000001</v>
      </c>
      <c r="M58" s="106">
        <v>16938.256000000001</v>
      </c>
      <c r="N58" s="106">
        <v>16483.353999999999</v>
      </c>
      <c r="O58" s="106">
        <v>16151</v>
      </c>
      <c r="P58" s="106">
        <v>15578</v>
      </c>
      <c r="Q58" s="107">
        <v>15255.125</v>
      </c>
      <c r="R58" s="107">
        <v>14993</v>
      </c>
      <c r="S58" s="107">
        <v>14638</v>
      </c>
      <c r="T58" s="108">
        <v>14061</v>
      </c>
      <c r="U58" s="108">
        <v>13794</v>
      </c>
      <c r="V58" s="108">
        <v>13857</v>
      </c>
      <c r="W58" s="108">
        <v>12363</v>
      </c>
      <c r="X58" s="108">
        <v>12207.17</v>
      </c>
      <c r="Y58" s="108">
        <v>11876</v>
      </c>
      <c r="Z58" s="108">
        <v>11496.646000000001</v>
      </c>
      <c r="AA58" s="108">
        <v>12098.2</v>
      </c>
      <c r="AB58" s="108">
        <v>11246</v>
      </c>
      <c r="AC58" s="108">
        <v>10992.736000000001</v>
      </c>
      <c r="AD58" s="108">
        <v>10601.913727870004</v>
      </c>
      <c r="AE58" s="109">
        <v>10299.808296949996</v>
      </c>
      <c r="AF58" s="109">
        <v>10220.428803770004</v>
      </c>
      <c r="AG58" s="109">
        <v>10052.44547402</v>
      </c>
      <c r="AH58" s="109">
        <v>9379.9769215200013</v>
      </c>
      <c r="AI58" s="109">
        <v>9146.8668939199997</v>
      </c>
      <c r="AJ58" s="109">
        <v>9732.7266386899992</v>
      </c>
      <c r="AK58" s="109">
        <v>9394.3020946499946</v>
      </c>
      <c r="AL58" s="110">
        <v>9190.8365586299988</v>
      </c>
      <c r="AM58" s="98"/>
    </row>
    <row r="59" spans="1:39">
      <c r="A59" s="99" t="s">
        <v>86</v>
      </c>
      <c r="B59" s="100">
        <v>6524.9629999999997</v>
      </c>
      <c r="C59" s="100">
        <v>7795.3479999999981</v>
      </c>
      <c r="D59" s="100">
        <v>7238.165</v>
      </c>
      <c r="E59" s="100">
        <v>7308.7150000000001</v>
      </c>
      <c r="F59" s="100">
        <v>7309.9430000000002</v>
      </c>
      <c r="G59" s="100">
        <v>7700.9490000000005</v>
      </c>
      <c r="H59" s="100">
        <v>7046.9059999999999</v>
      </c>
      <c r="I59" s="100">
        <v>7044.7070000000003</v>
      </c>
      <c r="J59" s="100">
        <v>7206.7839999999997</v>
      </c>
      <c r="K59" s="100">
        <v>7208.2459999999992</v>
      </c>
      <c r="L59" s="100">
        <v>6580.027</v>
      </c>
      <c r="M59" s="100">
        <v>6266.1509999999998</v>
      </c>
      <c r="N59" s="100">
        <v>6286.1949999999997</v>
      </c>
      <c r="O59" s="100">
        <v>6334</v>
      </c>
      <c r="P59" s="100">
        <v>6082</v>
      </c>
      <c r="Q59" s="101">
        <v>5694.558</v>
      </c>
      <c r="R59" s="101">
        <v>6031</v>
      </c>
      <c r="S59" s="101">
        <v>5911</v>
      </c>
      <c r="T59" s="102">
        <v>5678</v>
      </c>
      <c r="U59" s="102">
        <v>5509</v>
      </c>
      <c r="V59" s="102">
        <v>5572</v>
      </c>
      <c r="W59" s="102">
        <v>5220</v>
      </c>
      <c r="X59" s="102">
        <v>4848.2269999999999</v>
      </c>
      <c r="Y59" s="102">
        <v>4633</v>
      </c>
      <c r="Z59" s="102">
        <v>4491.05</v>
      </c>
      <c r="AA59" s="102">
        <v>4738</v>
      </c>
      <c r="AB59" s="102">
        <v>4575</v>
      </c>
      <c r="AC59" s="102">
        <v>4643</v>
      </c>
      <c r="AD59" s="102">
        <v>4584</v>
      </c>
      <c r="AE59" s="103">
        <v>4385.022839199999</v>
      </c>
      <c r="AF59" s="103">
        <v>4189.3205642300009</v>
      </c>
      <c r="AG59" s="103">
        <v>4122.875074739999</v>
      </c>
      <c r="AH59" s="103">
        <v>3736.2915962400007</v>
      </c>
      <c r="AI59" s="103">
        <v>3478.7470979600012</v>
      </c>
      <c r="AJ59" s="103">
        <v>3438.0627581500007</v>
      </c>
      <c r="AK59" s="103">
        <v>3580.644905860001</v>
      </c>
      <c r="AL59" s="111">
        <v>3340.4952370500009</v>
      </c>
      <c r="AM59" s="98"/>
    </row>
    <row r="60" spans="1:39">
      <c r="A60" s="99" t="s">
        <v>87</v>
      </c>
      <c r="B60" s="100">
        <v>1970.6759999999999</v>
      </c>
      <c r="C60" s="100">
        <v>1999.5879999999997</v>
      </c>
      <c r="D60" s="100">
        <v>1964.183</v>
      </c>
      <c r="E60" s="100">
        <v>1897.567</v>
      </c>
      <c r="F60" s="100">
        <v>2014.33</v>
      </c>
      <c r="G60" s="100">
        <v>2081.9980000000005</v>
      </c>
      <c r="H60" s="100">
        <v>1924.463</v>
      </c>
      <c r="I60" s="100">
        <v>1858.252</v>
      </c>
      <c r="J60" s="100">
        <v>1886.748</v>
      </c>
      <c r="K60" s="100">
        <v>1878.5440000000008</v>
      </c>
      <c r="L60" s="100">
        <v>1541.5920000000001</v>
      </c>
      <c r="M60" s="100">
        <v>1628.0060000000001</v>
      </c>
      <c r="N60" s="100">
        <v>1617.3869999999999</v>
      </c>
      <c r="O60" s="100">
        <v>1612</v>
      </c>
      <c r="P60" s="100">
        <v>1481</v>
      </c>
      <c r="Q60" s="101">
        <v>1386.865</v>
      </c>
      <c r="R60" s="101">
        <v>1487</v>
      </c>
      <c r="S60" s="101">
        <v>1487</v>
      </c>
      <c r="T60" s="102">
        <v>1380</v>
      </c>
      <c r="U60" s="102">
        <v>1294</v>
      </c>
      <c r="V60" s="102">
        <v>1280</v>
      </c>
      <c r="W60" s="102">
        <v>1254</v>
      </c>
      <c r="X60" s="102">
        <v>1080.944</v>
      </c>
      <c r="Y60" s="102">
        <v>1043</v>
      </c>
      <c r="Z60" s="102">
        <v>1043.672</v>
      </c>
      <c r="AA60" s="102">
        <v>1060.9069</v>
      </c>
      <c r="AB60" s="102">
        <v>1058</v>
      </c>
      <c r="AC60" s="102">
        <v>1048.798</v>
      </c>
      <c r="AD60" s="102">
        <v>1047.4097231700002</v>
      </c>
      <c r="AE60" s="103">
        <v>1010.9381305399992</v>
      </c>
      <c r="AF60" s="103">
        <v>960.30338812999992</v>
      </c>
      <c r="AG60" s="103">
        <v>862.47607665999999</v>
      </c>
      <c r="AH60" s="103">
        <v>864.81022313999995</v>
      </c>
      <c r="AI60" s="103">
        <v>779.80172202000051</v>
      </c>
      <c r="AJ60" s="103">
        <v>687.85008748999985</v>
      </c>
      <c r="AK60" s="103">
        <v>762.06958617999987</v>
      </c>
      <c r="AL60" s="111">
        <v>820.9933771699998</v>
      </c>
      <c r="AM60" s="98"/>
    </row>
    <row r="61" spans="1:39">
      <c r="A61" s="105" t="s">
        <v>88</v>
      </c>
      <c r="B61" s="106">
        <v>4554.2870000000003</v>
      </c>
      <c r="C61" s="106">
        <v>5795.76</v>
      </c>
      <c r="D61" s="106">
        <v>5273.982</v>
      </c>
      <c r="E61" s="106">
        <v>5411.1480000000001</v>
      </c>
      <c r="F61" s="106">
        <v>5295.6130000000003</v>
      </c>
      <c r="G61" s="106">
        <v>5618.9509999999991</v>
      </c>
      <c r="H61" s="106">
        <v>5122.4430000000002</v>
      </c>
      <c r="I61" s="106">
        <v>5186.4549999999999</v>
      </c>
      <c r="J61" s="106">
        <v>5320.0360000000001</v>
      </c>
      <c r="K61" s="106">
        <v>5329.7019999999993</v>
      </c>
      <c r="L61" s="106">
        <v>5038.4350000000004</v>
      </c>
      <c r="M61" s="106">
        <v>4638.1450000000004</v>
      </c>
      <c r="N61" s="106">
        <v>4668.808</v>
      </c>
      <c r="O61" s="106">
        <v>4722</v>
      </c>
      <c r="P61" s="106">
        <v>4601</v>
      </c>
      <c r="Q61" s="107">
        <v>4307.6930000000002</v>
      </c>
      <c r="R61" s="107">
        <v>4544</v>
      </c>
      <c r="S61" s="107">
        <v>4424</v>
      </c>
      <c r="T61" s="108">
        <v>4298</v>
      </c>
      <c r="U61" s="108">
        <v>4215</v>
      </c>
      <c r="V61" s="108">
        <v>4292</v>
      </c>
      <c r="W61" s="108">
        <v>3966</v>
      </c>
      <c r="X61" s="108">
        <v>3767.2820000000002</v>
      </c>
      <c r="Y61" s="108">
        <v>3590</v>
      </c>
      <c r="Z61" s="108">
        <v>3447.377</v>
      </c>
      <c r="AA61" s="108">
        <v>3677</v>
      </c>
      <c r="AB61" s="108">
        <v>3517</v>
      </c>
      <c r="AC61" s="108">
        <v>3594</v>
      </c>
      <c r="AD61" s="108">
        <v>3537</v>
      </c>
      <c r="AE61" s="109">
        <v>3374.0847086599997</v>
      </c>
      <c r="AF61" s="109">
        <v>3229.0171761000015</v>
      </c>
      <c r="AG61" s="109">
        <v>3260.3989980799988</v>
      </c>
      <c r="AH61" s="109">
        <v>2871.4813731000008</v>
      </c>
      <c r="AI61" s="109">
        <v>2698.9453759400008</v>
      </c>
      <c r="AJ61" s="109">
        <v>2750.2126706600006</v>
      </c>
      <c r="AK61" s="109">
        <v>2818.5753196800015</v>
      </c>
      <c r="AL61" s="110">
        <v>2519.5018598800011</v>
      </c>
      <c r="AM61" s="98"/>
    </row>
    <row r="62" spans="1:39">
      <c r="A62" s="112" t="s">
        <v>89</v>
      </c>
      <c r="B62" s="100">
        <v>4054.723</v>
      </c>
      <c r="C62" s="100">
        <v>3682.1549999999993</v>
      </c>
      <c r="D62" s="100">
        <v>3821.3319999999999</v>
      </c>
      <c r="E62" s="100">
        <v>3866.5059999999999</v>
      </c>
      <c r="F62" s="100">
        <v>12038.410999999998</v>
      </c>
      <c r="G62" s="100">
        <v>3129.7240000000002</v>
      </c>
      <c r="H62" s="100">
        <v>3087.1610000000001</v>
      </c>
      <c r="I62" s="100">
        <v>3241.7489999999998</v>
      </c>
      <c r="J62" s="100">
        <v>3544.2950000000001</v>
      </c>
      <c r="K62" s="100">
        <v>3306.7430000000004</v>
      </c>
      <c r="L62" s="100">
        <v>3171.8430000000003</v>
      </c>
      <c r="M62" s="100">
        <v>2784.4900000000002</v>
      </c>
      <c r="N62" s="100">
        <v>3007.0069999999996</v>
      </c>
      <c r="O62" s="100">
        <v>2639</v>
      </c>
      <c r="P62" s="100">
        <v>3376</v>
      </c>
      <c r="Q62" s="101">
        <v>2779</v>
      </c>
      <c r="R62" s="101">
        <v>2541</v>
      </c>
      <c r="S62" s="101">
        <v>2525</v>
      </c>
      <c r="T62" s="102">
        <v>2413</v>
      </c>
      <c r="U62" s="102">
        <v>2283</v>
      </c>
      <c r="V62" s="102">
        <v>1970</v>
      </c>
      <c r="W62" s="102">
        <v>2571</v>
      </c>
      <c r="X62" s="102">
        <v>2063</v>
      </c>
      <c r="Y62" s="102">
        <v>1771</v>
      </c>
      <c r="Z62" s="102">
        <v>1642.2647999999999</v>
      </c>
      <c r="AA62" s="102">
        <v>2220.8560000000002</v>
      </c>
      <c r="AB62" s="102">
        <v>1744</v>
      </c>
      <c r="AC62" s="102">
        <v>2822</v>
      </c>
      <c r="AD62" s="102">
        <v>2223</v>
      </c>
      <c r="AE62" s="103">
        <v>2427.5589308000008</v>
      </c>
      <c r="AF62" s="103">
        <v>1966.04320059</v>
      </c>
      <c r="AG62" s="103">
        <v>2177.4455459399996</v>
      </c>
      <c r="AH62" s="103">
        <v>1929.6003085000002</v>
      </c>
      <c r="AI62" s="103">
        <v>1571.9534392400003</v>
      </c>
      <c r="AJ62" s="103">
        <v>1936.1289727199999</v>
      </c>
      <c r="AK62" s="103">
        <v>1731.364950576095</v>
      </c>
      <c r="AL62" s="104">
        <v>1812.8959331339049</v>
      </c>
      <c r="AM62" s="98"/>
    </row>
    <row r="63" spans="1:39">
      <c r="A63" s="105" t="s">
        <v>90</v>
      </c>
      <c r="B63" s="106">
        <f>B58+B61+B62</f>
        <v>30942.025000000001</v>
      </c>
      <c r="C63" s="106">
        <f>C58+C61+C62</f>
        <v>28606.238999999994</v>
      </c>
      <c r="D63" s="106">
        <v>28215.827000000001</v>
      </c>
      <c r="E63" s="106">
        <v>28040.01</v>
      </c>
      <c r="F63" s="106">
        <v>36745.909</v>
      </c>
      <c r="G63" s="106">
        <v>28483.506000000008</v>
      </c>
      <c r="H63" s="106">
        <v>27292.786</v>
      </c>
      <c r="I63" s="106">
        <v>26916.057000000001</v>
      </c>
      <c r="J63" s="106">
        <v>26886.804</v>
      </c>
      <c r="K63" s="106">
        <v>26403.869000000006</v>
      </c>
      <c r="L63" s="106">
        <v>25556.053</v>
      </c>
      <c r="M63" s="106">
        <v>24360.891</v>
      </c>
      <c r="N63" s="106">
        <v>24159.169000000002</v>
      </c>
      <c r="O63" s="106">
        <v>23513</v>
      </c>
      <c r="P63" s="106">
        <v>23555</v>
      </c>
      <c r="Q63" s="107">
        <v>22342.074000000001</v>
      </c>
      <c r="R63" s="107">
        <v>22077</v>
      </c>
      <c r="S63" s="107">
        <v>21587</v>
      </c>
      <c r="T63" s="108">
        <v>20772</v>
      </c>
      <c r="U63" s="108">
        <v>20294</v>
      </c>
      <c r="V63" s="108">
        <v>20119</v>
      </c>
      <c r="W63" s="108">
        <v>18900</v>
      </c>
      <c r="X63" s="108">
        <v>18037</v>
      </c>
      <c r="Y63" s="108">
        <v>17237</v>
      </c>
      <c r="Z63" s="108">
        <v>16586.287800000002</v>
      </c>
      <c r="AA63" s="108">
        <v>17996</v>
      </c>
      <c r="AB63" s="108">
        <v>16507</v>
      </c>
      <c r="AC63" s="108">
        <v>17408.736000000001</v>
      </c>
      <c r="AD63" s="108">
        <v>16362.529883890003</v>
      </c>
      <c r="AE63" s="109">
        <v>16101.451936409996</v>
      </c>
      <c r="AF63" s="109">
        <v>15415.489180460005</v>
      </c>
      <c r="AG63" s="109">
        <v>15490.290018039999</v>
      </c>
      <c r="AH63" s="109">
        <v>14181.058603120002</v>
      </c>
      <c r="AI63" s="109">
        <v>13417.7657091</v>
      </c>
      <c r="AJ63" s="109">
        <v>14419.068282069999</v>
      </c>
      <c r="AK63" s="109">
        <v>13944.242364906091</v>
      </c>
      <c r="AL63" s="109">
        <v>13523.234351643905</v>
      </c>
      <c r="AM63" s="98"/>
    </row>
    <row r="64" spans="1:39">
      <c r="A64" s="99" t="s">
        <v>91</v>
      </c>
      <c r="B64" s="100">
        <v>12689.154</v>
      </c>
      <c r="C64" s="100">
        <v>12506.784</v>
      </c>
      <c r="D64" s="100">
        <v>12980.687</v>
      </c>
      <c r="E64" s="100">
        <v>12459.766</v>
      </c>
      <c r="F64" s="100">
        <v>14221.477000000001</v>
      </c>
      <c r="G64" s="100">
        <v>13875.667000000001</v>
      </c>
      <c r="H64" s="100">
        <v>12888.08</v>
      </c>
      <c r="I64" s="100">
        <v>12578.061</v>
      </c>
      <c r="J64" s="100">
        <v>12398.802</v>
      </c>
      <c r="K64" s="100">
        <v>13132.584999999999</v>
      </c>
      <c r="L64" s="100">
        <v>11789.714</v>
      </c>
      <c r="M64" s="100">
        <v>11506.575999999999</v>
      </c>
      <c r="N64" s="100">
        <v>11781.078</v>
      </c>
      <c r="O64" s="100">
        <v>11730</v>
      </c>
      <c r="P64" s="100">
        <v>10880</v>
      </c>
      <c r="Q64" s="101">
        <v>10339.995000000001</v>
      </c>
      <c r="R64" s="101">
        <v>10130</v>
      </c>
      <c r="S64" s="101">
        <v>10285</v>
      </c>
      <c r="T64" s="102">
        <v>9788</v>
      </c>
      <c r="U64" s="102">
        <v>9554</v>
      </c>
      <c r="V64" s="102">
        <v>9321.14</v>
      </c>
      <c r="W64" s="102">
        <v>8959</v>
      </c>
      <c r="X64" s="102">
        <v>8559.1280000000006</v>
      </c>
      <c r="Y64" s="102">
        <v>8476</v>
      </c>
      <c r="Z64" s="102">
        <v>8305</v>
      </c>
      <c r="AA64" s="102">
        <v>9161</v>
      </c>
      <c r="AB64" s="102">
        <v>8412</v>
      </c>
      <c r="AC64" s="102">
        <v>7570</v>
      </c>
      <c r="AD64" s="102">
        <v>8248</v>
      </c>
      <c r="AE64" s="103">
        <v>8418.6066519700016</v>
      </c>
      <c r="AF64" s="103">
        <v>7727.4736961799981</v>
      </c>
      <c r="AG64" s="103">
        <v>7644.9083254700008</v>
      </c>
      <c r="AH64" s="103">
        <v>7006.9621497899998</v>
      </c>
      <c r="AI64" s="103">
        <v>6366.2557278699987</v>
      </c>
      <c r="AJ64" s="103">
        <v>7544.362780389999</v>
      </c>
      <c r="AK64" s="103">
        <v>6677.8443028797865</v>
      </c>
      <c r="AL64" s="104">
        <v>6888.2571785002146</v>
      </c>
      <c r="AM64" s="98"/>
    </row>
    <row r="65" spans="1:39">
      <c r="A65" s="105" t="s">
        <v>92</v>
      </c>
      <c r="B65" s="106">
        <f>B63-B64</f>
        <v>18252.870999999999</v>
      </c>
      <c r="C65" s="106">
        <f>C63-C64</f>
        <v>16099.454999999994</v>
      </c>
      <c r="D65" s="106">
        <v>15235.140000000001</v>
      </c>
      <c r="E65" s="106">
        <v>15580.243999999999</v>
      </c>
      <c r="F65" s="106">
        <v>22524.432000000001</v>
      </c>
      <c r="G65" s="106">
        <v>14607.839000000007</v>
      </c>
      <c r="H65" s="106">
        <v>14404.706</v>
      </c>
      <c r="I65" s="106">
        <v>14337.995999999997</v>
      </c>
      <c r="J65" s="106">
        <v>14488.002</v>
      </c>
      <c r="K65" s="106">
        <v>13271.284000000007</v>
      </c>
      <c r="L65" s="106">
        <v>13766.339</v>
      </c>
      <c r="M65" s="106">
        <v>12854.315000000001</v>
      </c>
      <c r="N65" s="106">
        <v>12378.091000000002</v>
      </c>
      <c r="O65" s="106">
        <v>11782</v>
      </c>
      <c r="P65" s="106">
        <v>12675</v>
      </c>
      <c r="Q65" s="107">
        <v>12002.079</v>
      </c>
      <c r="R65" s="107">
        <v>11947</v>
      </c>
      <c r="S65" s="107">
        <v>11302</v>
      </c>
      <c r="T65" s="108">
        <v>10985</v>
      </c>
      <c r="U65" s="108">
        <v>10740</v>
      </c>
      <c r="V65" s="108">
        <v>10798</v>
      </c>
      <c r="W65" s="108">
        <v>9941</v>
      </c>
      <c r="X65" s="108">
        <v>9478.2450000000008</v>
      </c>
      <c r="Y65" s="108">
        <v>8761</v>
      </c>
      <c r="Z65" s="108">
        <v>8280.6190000000006</v>
      </c>
      <c r="AA65" s="108">
        <v>8835.0049999999992</v>
      </c>
      <c r="AB65" s="108">
        <v>8095</v>
      </c>
      <c r="AC65" s="108">
        <v>9839</v>
      </c>
      <c r="AD65" s="108">
        <v>8114</v>
      </c>
      <c r="AE65" s="109">
        <v>7682.8452844399944</v>
      </c>
      <c r="AF65" s="109">
        <v>7688.0154842800066</v>
      </c>
      <c r="AG65" s="109">
        <v>7845.3816925699975</v>
      </c>
      <c r="AH65" s="109">
        <v>7174.0964533300021</v>
      </c>
      <c r="AI65" s="109">
        <v>7051.5099812300014</v>
      </c>
      <c r="AJ65" s="109">
        <v>6874.7055016800005</v>
      </c>
      <c r="AK65" s="109">
        <v>7266.398062026301</v>
      </c>
      <c r="AL65" s="110">
        <v>6634.9771731436895</v>
      </c>
      <c r="AM65" s="98"/>
    </row>
    <row r="66" spans="1:39">
      <c r="A66" s="99" t="s">
        <v>93</v>
      </c>
      <c r="B66" s="100">
        <v>9509.99</v>
      </c>
      <c r="C66" s="100">
        <v>0</v>
      </c>
      <c r="D66" s="100">
        <v>0</v>
      </c>
      <c r="E66" s="100">
        <v>0</v>
      </c>
      <c r="F66" s="100">
        <v>0</v>
      </c>
      <c r="G66" s="100">
        <v>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1"/>
      <c r="R66" s="101"/>
      <c r="S66" s="101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4"/>
      <c r="AM66" s="98"/>
    </row>
    <row r="67" spans="1:39">
      <c r="A67" s="99" t="s">
        <v>94</v>
      </c>
      <c r="B67" s="100">
        <v>0</v>
      </c>
      <c r="C67" s="100">
        <v>8187.3359999999993</v>
      </c>
      <c r="D67" s="100">
        <v>6941.5879999999997</v>
      </c>
      <c r="E67" s="100">
        <v>6725.3909999999996</v>
      </c>
      <c r="F67" s="100">
        <v>6348.6469999999999</v>
      </c>
      <c r="G67" s="100">
        <v>6790.1589999999997</v>
      </c>
      <c r="H67" s="100">
        <v>6302.9759999999997</v>
      </c>
      <c r="I67" s="100">
        <v>6403.9440000000004</v>
      </c>
      <c r="J67" s="100">
        <v>6683.0209999999997</v>
      </c>
      <c r="K67" s="100">
        <v>6110.268</v>
      </c>
      <c r="L67" s="100">
        <v>6177.4669999999996</v>
      </c>
      <c r="M67" s="100">
        <v>5439.24</v>
      </c>
      <c r="N67" s="100">
        <v>5243.5159999999996</v>
      </c>
      <c r="O67" s="100">
        <v>5371</v>
      </c>
      <c r="P67" s="100">
        <v>5275</v>
      </c>
      <c r="Q67" s="101">
        <v>5254.7060000000001</v>
      </c>
      <c r="R67" s="101">
        <v>5414</v>
      </c>
      <c r="S67" s="101">
        <v>4876</v>
      </c>
      <c r="T67" s="102">
        <v>4840</v>
      </c>
      <c r="U67" s="102">
        <v>5217</v>
      </c>
      <c r="V67" s="102">
        <v>5253</v>
      </c>
      <c r="W67" s="102">
        <v>4879</v>
      </c>
      <c r="X67" s="102">
        <v>4888.8969999999999</v>
      </c>
      <c r="Y67" s="102">
        <v>4255</v>
      </c>
      <c r="Z67" s="102">
        <v>4083.9209999999998</v>
      </c>
      <c r="AA67" s="102">
        <v>6822.1710000000003</v>
      </c>
      <c r="AB67" s="102">
        <v>3149</v>
      </c>
      <c r="AC67" s="102">
        <v>5907</v>
      </c>
      <c r="AD67" s="102">
        <v>3080.7345686100002</v>
      </c>
      <c r="AE67" s="103">
        <v>2897.7558883400002</v>
      </c>
      <c r="AF67" s="103">
        <v>2784.8777679899999</v>
      </c>
      <c r="AG67" s="103">
        <v>2989.61453106</v>
      </c>
      <c r="AH67" s="103">
        <v>2712.5067490899987</v>
      </c>
      <c r="AI67" s="103">
        <v>3740.3845931599999</v>
      </c>
      <c r="AJ67" s="103">
        <v>2624.2225432399996</v>
      </c>
      <c r="AK67" s="103">
        <v>3098.6133211900001</v>
      </c>
      <c r="AL67" s="104">
        <v>2750.2955043100001</v>
      </c>
      <c r="AM67" s="98"/>
    </row>
    <row r="68" spans="1:39">
      <c r="A68" s="105" t="s">
        <v>95</v>
      </c>
      <c r="B68" s="106">
        <f t="shared" ref="B68:G68" si="0">B65-B66-B67</f>
        <v>8742.8809999999994</v>
      </c>
      <c r="C68" s="106">
        <f t="shared" si="0"/>
        <v>7912.1189999999951</v>
      </c>
      <c r="D68" s="106">
        <f t="shared" si="0"/>
        <v>8293.5520000000015</v>
      </c>
      <c r="E68" s="106">
        <f t="shared" si="0"/>
        <v>8854.8529999999992</v>
      </c>
      <c r="F68" s="106">
        <f t="shared" si="0"/>
        <v>16175.785</v>
      </c>
      <c r="G68" s="106">
        <f t="shared" si="0"/>
        <v>7817.6800000000076</v>
      </c>
      <c r="H68" s="106">
        <v>8101.73</v>
      </c>
      <c r="I68" s="106">
        <v>7934.051999999997</v>
      </c>
      <c r="J68" s="106">
        <v>7804.9810000000007</v>
      </c>
      <c r="K68" s="106">
        <v>7161.0159999999996</v>
      </c>
      <c r="L68" s="106">
        <v>7588.8720000000003</v>
      </c>
      <c r="M68" s="106">
        <v>7415.0749999999998</v>
      </c>
      <c r="N68" s="106">
        <v>7134.5749999999998</v>
      </c>
      <c r="O68" s="106">
        <v>6411</v>
      </c>
      <c r="P68" s="106">
        <v>7400</v>
      </c>
      <c r="Q68" s="107">
        <v>6747.3729999999996</v>
      </c>
      <c r="R68" s="107">
        <v>6533</v>
      </c>
      <c r="S68" s="107">
        <v>6426</v>
      </c>
      <c r="T68" s="108">
        <v>6145</v>
      </c>
      <c r="U68" s="108">
        <v>5523</v>
      </c>
      <c r="V68" s="108">
        <v>5545</v>
      </c>
      <c r="W68" s="108">
        <v>5062</v>
      </c>
      <c r="X68" s="108">
        <v>4589.348</v>
      </c>
      <c r="Y68" s="108">
        <v>4506</v>
      </c>
      <c r="Z68" s="108">
        <v>4196.6980000000003</v>
      </c>
      <c r="AA68" s="108">
        <v>2012.8340000000001</v>
      </c>
      <c r="AB68" s="108">
        <v>4947</v>
      </c>
      <c r="AC68" s="108">
        <v>3932</v>
      </c>
      <c r="AD68" s="108">
        <v>5033</v>
      </c>
      <c r="AE68" s="109">
        <v>4785.0893960999947</v>
      </c>
      <c r="AF68" s="109">
        <v>4903.1377162900062</v>
      </c>
      <c r="AG68" s="109">
        <v>4855.767161509998</v>
      </c>
      <c r="AH68" s="109">
        <v>4461.5897042400038</v>
      </c>
      <c r="AI68" s="109">
        <v>3311.1253880700015</v>
      </c>
      <c r="AJ68" s="109">
        <v>4250.4829584400004</v>
      </c>
      <c r="AK68" s="109">
        <v>4167.7847408363014</v>
      </c>
      <c r="AL68" s="110">
        <v>3884.6816688336894</v>
      </c>
      <c r="AM68" s="98"/>
    </row>
    <row r="69" spans="1:39">
      <c r="A69" s="99" t="s">
        <v>96</v>
      </c>
      <c r="B69" s="100">
        <v>1653.3119999999999</v>
      </c>
      <c r="C69" s="100">
        <v>1382.808</v>
      </c>
      <c r="D69" s="100">
        <v>1623.4110000000001</v>
      </c>
      <c r="E69" s="100">
        <v>1737.5609999999999</v>
      </c>
      <c r="F69" s="100">
        <v>3361.0169999999998</v>
      </c>
      <c r="G69" s="100">
        <v>1617.4699999999993</v>
      </c>
      <c r="H69" s="100">
        <v>1782.5530000000001</v>
      </c>
      <c r="I69" s="100">
        <v>1551.0989999999999</v>
      </c>
      <c r="J69" s="100">
        <v>1516.1669999999999</v>
      </c>
      <c r="K69" s="100">
        <v>1395.125</v>
      </c>
      <c r="L69" s="100">
        <v>1479.7560000000001</v>
      </c>
      <c r="M69" s="100">
        <v>1459.1980000000001</v>
      </c>
      <c r="N69" s="100">
        <v>1404.9090000000001</v>
      </c>
      <c r="O69" s="100">
        <v>1188</v>
      </c>
      <c r="P69" s="100">
        <v>1494</v>
      </c>
      <c r="Q69" s="101">
        <v>1406.71</v>
      </c>
      <c r="R69" s="101">
        <v>1319</v>
      </c>
      <c r="S69" s="101">
        <v>1276</v>
      </c>
      <c r="T69" s="102">
        <v>1230</v>
      </c>
      <c r="U69" s="102">
        <v>1115</v>
      </c>
      <c r="V69" s="102">
        <v>1166</v>
      </c>
      <c r="W69" s="102">
        <v>1097</v>
      </c>
      <c r="X69" s="102">
        <v>1035</v>
      </c>
      <c r="Y69" s="102">
        <v>1005</v>
      </c>
      <c r="Z69" s="102">
        <v>893.95</v>
      </c>
      <c r="AA69" s="102">
        <v>993</v>
      </c>
      <c r="AB69" s="102">
        <v>1123</v>
      </c>
      <c r="AC69" s="102">
        <v>859</v>
      </c>
      <c r="AD69" s="102">
        <v>966</v>
      </c>
      <c r="AE69" s="103">
        <v>1029.7711855600003</v>
      </c>
      <c r="AF69" s="103">
        <v>1146.4937124499993</v>
      </c>
      <c r="AG69" s="103">
        <v>1140.7521551499997</v>
      </c>
      <c r="AH69" s="103">
        <v>1019.9277454200001</v>
      </c>
      <c r="AI69" s="103">
        <v>2819.2044082599991</v>
      </c>
      <c r="AJ69" s="103">
        <v>1240.5208950799999</v>
      </c>
      <c r="AK69" s="103">
        <v>1185.8594080736846</v>
      </c>
      <c r="AL69" s="104">
        <v>1064.7280356563153</v>
      </c>
      <c r="AM69" s="98"/>
    </row>
    <row r="70" spans="1:39">
      <c r="A70" s="113" t="s">
        <v>97</v>
      </c>
      <c r="B70" s="114">
        <v>7089.5690000000004</v>
      </c>
      <c r="C70" s="114">
        <v>6529.3110000000015</v>
      </c>
      <c r="D70" s="114">
        <v>6670.1409999999996</v>
      </c>
      <c r="E70" s="114">
        <v>7117.2920000000004</v>
      </c>
      <c r="F70" s="114">
        <v>12814.768</v>
      </c>
      <c r="G70" s="114">
        <v>6200.2099999999991</v>
      </c>
      <c r="H70" s="114">
        <v>6319.1769999999997</v>
      </c>
      <c r="I70" s="114">
        <v>6382.9530000000004</v>
      </c>
      <c r="J70" s="114">
        <v>6288.8140000000003</v>
      </c>
      <c r="K70" s="114">
        <v>5765.8909999999996</v>
      </c>
      <c r="L70" s="114">
        <v>6109.116</v>
      </c>
      <c r="M70" s="114">
        <v>5955.8770000000004</v>
      </c>
      <c r="N70" s="114">
        <v>5729.6660000000002</v>
      </c>
      <c r="O70" s="114">
        <v>5223</v>
      </c>
      <c r="P70" s="114">
        <v>5906</v>
      </c>
      <c r="Q70" s="115">
        <v>5340.6629999999996</v>
      </c>
      <c r="R70" s="115">
        <v>5214</v>
      </c>
      <c r="S70" s="115">
        <v>5150</v>
      </c>
      <c r="T70" s="116">
        <v>4915</v>
      </c>
      <c r="U70" s="116">
        <v>4408</v>
      </c>
      <c r="V70" s="116">
        <v>4379</v>
      </c>
      <c r="W70" s="116">
        <v>3965</v>
      </c>
      <c r="X70" s="116">
        <v>3554</v>
      </c>
      <c r="Y70" s="116">
        <v>3501</v>
      </c>
      <c r="Z70" s="116">
        <v>3302.7469999999998</v>
      </c>
      <c r="AA70" s="116">
        <v>1020</v>
      </c>
      <c r="AB70" s="116">
        <v>3823</v>
      </c>
      <c r="AC70" s="116">
        <v>3073</v>
      </c>
      <c r="AD70" s="116">
        <v>4067</v>
      </c>
      <c r="AE70" s="117">
        <v>3755.3182105399942</v>
      </c>
      <c r="AF70" s="117">
        <v>3756.6440038400074</v>
      </c>
      <c r="AG70" s="117">
        <v>3715.0150063599986</v>
      </c>
      <c r="AH70" s="117">
        <v>3441.6619588200033</v>
      </c>
      <c r="AI70" s="117">
        <v>491.92097981000234</v>
      </c>
      <c r="AJ70" s="117">
        <v>3009.9620633600007</v>
      </c>
      <c r="AK70" s="117">
        <v>2981.925332762617</v>
      </c>
      <c r="AL70" s="118">
        <v>2819.9536331773738</v>
      </c>
      <c r="AM70" s="3"/>
    </row>
    <row r="71" spans="1:39">
      <c r="A71" s="9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20"/>
      <c r="M71" s="120"/>
      <c r="N71" s="119"/>
      <c r="O71" s="120"/>
      <c r="P71" s="120"/>
      <c r="Q71" s="121"/>
      <c r="R71" s="121"/>
      <c r="S71" s="121"/>
      <c r="T71" s="122"/>
      <c r="U71" s="122"/>
      <c r="V71" s="122"/>
      <c r="W71" s="123"/>
      <c r="X71" s="123"/>
      <c r="Y71" s="123"/>
      <c r="Z71" s="123"/>
      <c r="AA71" s="124"/>
      <c r="AB71" s="124"/>
      <c r="AC71" s="124"/>
      <c r="AD71" s="125"/>
      <c r="AE71" s="103"/>
      <c r="AF71" s="103"/>
      <c r="AG71" s="103"/>
      <c r="AH71" s="103"/>
      <c r="AI71" s="103"/>
      <c r="AJ71" s="103"/>
      <c r="AK71" s="103"/>
      <c r="AL71" s="104"/>
      <c r="AM71" s="3"/>
    </row>
    <row r="72" spans="1:39">
      <c r="A72" s="126" t="s">
        <v>98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27"/>
      <c r="M72" s="127"/>
      <c r="N72" s="100"/>
      <c r="O72" s="127"/>
      <c r="P72" s="127"/>
      <c r="Q72" s="101"/>
      <c r="R72" s="101"/>
      <c r="S72" s="101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4"/>
      <c r="AM72" s="3"/>
    </row>
    <row r="73" spans="1:39">
      <c r="A73" s="128" t="s">
        <v>99</v>
      </c>
      <c r="B73" s="114">
        <v>7032.5870000000004</v>
      </c>
      <c r="C73" s="114">
        <v>6437.1870000000017</v>
      </c>
      <c r="D73" s="114">
        <v>6564.3850000000002</v>
      </c>
      <c r="E73" s="114">
        <v>7010.19</v>
      </c>
      <c r="F73" s="114">
        <v>12736.745999999999</v>
      </c>
      <c r="G73" s="114">
        <v>6110.1280000000006</v>
      </c>
      <c r="H73" s="114">
        <v>6214.61</v>
      </c>
      <c r="I73" s="114">
        <v>6273.33</v>
      </c>
      <c r="J73" s="114">
        <v>6214.5690000000004</v>
      </c>
      <c r="K73" s="114">
        <v>5679.0420000000013</v>
      </c>
      <c r="L73" s="114">
        <v>6014.1270000000004</v>
      </c>
      <c r="M73" s="114">
        <v>5871.3559999999998</v>
      </c>
      <c r="N73" s="114">
        <v>5644.7460000000001</v>
      </c>
      <c r="O73" s="114">
        <v>5156</v>
      </c>
      <c r="P73" s="114">
        <v>5829</v>
      </c>
      <c r="Q73" s="101">
        <v>5268.7479999999996</v>
      </c>
      <c r="R73" s="101">
        <v>5150</v>
      </c>
      <c r="S73" s="101">
        <v>5107</v>
      </c>
      <c r="T73" s="102">
        <v>4852</v>
      </c>
      <c r="U73" s="102">
        <v>4349</v>
      </c>
      <c r="V73" s="102">
        <v>4326</v>
      </c>
      <c r="W73" s="102">
        <v>3936</v>
      </c>
      <c r="X73" s="102">
        <v>3507</v>
      </c>
      <c r="Y73" s="102">
        <v>3460</v>
      </c>
      <c r="Z73" s="102">
        <v>3266.2608</v>
      </c>
      <c r="AA73" s="102">
        <v>1001.88</v>
      </c>
      <c r="AB73" s="102">
        <v>3787</v>
      </c>
      <c r="AC73" s="102">
        <v>3035</v>
      </c>
      <c r="AD73" s="102">
        <v>4041</v>
      </c>
      <c r="AE73" s="103">
        <v>3754</v>
      </c>
      <c r="AF73" s="103">
        <v>3742</v>
      </c>
      <c r="AG73" s="103">
        <v>3698.53</v>
      </c>
      <c r="AH73" s="103">
        <v>3430.08</v>
      </c>
      <c r="AI73" s="103">
        <v>477.7</v>
      </c>
      <c r="AJ73" s="103">
        <v>3006.596</v>
      </c>
      <c r="AK73" s="103">
        <v>2971.86</v>
      </c>
      <c r="AL73" s="104">
        <v>2808.14</v>
      </c>
      <c r="AM73" s="98"/>
    </row>
    <row r="74" spans="1:39">
      <c r="A74" s="129" t="s">
        <v>100</v>
      </c>
      <c r="B74" s="100">
        <v>56.981999999999999</v>
      </c>
      <c r="C74" s="100">
        <v>92.124000000000024</v>
      </c>
      <c r="D74" s="100">
        <v>105.756</v>
      </c>
      <c r="E74" s="100">
        <v>107.102</v>
      </c>
      <c r="F74" s="100">
        <v>78.022000000000006</v>
      </c>
      <c r="G74" s="100">
        <v>90.081999999999994</v>
      </c>
      <c r="H74" s="100">
        <v>104.56699999999999</v>
      </c>
      <c r="I74" s="100">
        <v>109.623</v>
      </c>
      <c r="J74" s="100">
        <v>74.245000000000005</v>
      </c>
      <c r="K74" s="100">
        <v>86.84899999999999</v>
      </c>
      <c r="L74" s="100">
        <v>94.989000000000004</v>
      </c>
      <c r="M74" s="100">
        <v>84.521000000000001</v>
      </c>
      <c r="N74" s="100">
        <v>84.92</v>
      </c>
      <c r="O74" s="100">
        <v>67</v>
      </c>
      <c r="P74" s="100">
        <v>77</v>
      </c>
      <c r="Q74" s="101">
        <v>71.915000000000006</v>
      </c>
      <c r="R74" s="101">
        <v>64</v>
      </c>
      <c r="S74" s="101">
        <v>43</v>
      </c>
      <c r="T74" s="102">
        <v>63</v>
      </c>
      <c r="U74" s="102">
        <v>58.6</v>
      </c>
      <c r="V74" s="102">
        <v>53</v>
      </c>
      <c r="W74" s="102">
        <v>29</v>
      </c>
      <c r="X74" s="102">
        <v>46.670999999999999</v>
      </c>
      <c r="Y74" s="102">
        <v>40.799999999999997</v>
      </c>
      <c r="Z74" s="102">
        <v>37</v>
      </c>
      <c r="AA74" s="102">
        <v>18</v>
      </c>
      <c r="AB74" s="102">
        <v>36</v>
      </c>
      <c r="AC74" s="102">
        <v>37.887</v>
      </c>
      <c r="AD74" s="102">
        <v>26.224701149999998</v>
      </c>
      <c r="AE74" s="103">
        <v>0.68</v>
      </c>
      <c r="AF74" s="103">
        <v>14.567</v>
      </c>
      <c r="AG74" s="103">
        <v>16.477</v>
      </c>
      <c r="AH74" s="103">
        <v>11.579000000000001</v>
      </c>
      <c r="AI74" s="103">
        <v>14.2</v>
      </c>
      <c r="AJ74" s="103">
        <v>3.36</v>
      </c>
      <c r="AK74" s="103">
        <v>10.058</v>
      </c>
      <c r="AL74" s="104">
        <v>11.807</v>
      </c>
      <c r="AM74" s="98"/>
    </row>
    <row r="75" spans="1:39" ht="15.75" thickBot="1">
      <c r="A75" s="130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3"/>
      <c r="AE75" s="134"/>
      <c r="AF75" s="134"/>
      <c r="AG75" s="134"/>
      <c r="AH75" s="134"/>
      <c r="AI75" s="134"/>
      <c r="AJ75" s="134"/>
      <c r="AK75" s="134"/>
      <c r="AL75" s="135"/>
      <c r="AM75" s="98"/>
    </row>
    <row r="76" spans="1:39" ht="15.75" thickBot="1">
      <c r="A76" s="136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8"/>
      <c r="T76" s="138"/>
      <c r="U76" s="138"/>
      <c r="V76" s="138"/>
      <c r="W76" s="138"/>
      <c r="X76" s="138" t="s">
        <v>1</v>
      </c>
      <c r="Y76" s="138"/>
      <c r="Z76" s="138"/>
      <c r="AA76" s="138" t="s">
        <v>1</v>
      </c>
      <c r="AB76" s="138"/>
      <c r="AC76" s="139"/>
      <c r="AD76" s="140"/>
      <c r="AE76" s="141"/>
      <c r="AF76" s="141"/>
      <c r="AG76" s="140"/>
      <c r="AH76" s="141"/>
      <c r="AI76" s="141"/>
      <c r="AJ76" s="141"/>
      <c r="AK76" s="141"/>
      <c r="AL76" s="141"/>
      <c r="AM76" s="3"/>
    </row>
    <row r="77" spans="1:39" ht="19.5" thickBot="1">
      <c r="A77" s="6" t="s">
        <v>101</v>
      </c>
      <c r="B77" s="14" t="s">
        <v>4</v>
      </c>
      <c r="C77" s="14" t="s">
        <v>5</v>
      </c>
      <c r="D77" s="15" t="s">
        <v>6</v>
      </c>
      <c r="E77" s="15" t="s">
        <v>7</v>
      </c>
      <c r="F77" s="14" t="s">
        <v>8</v>
      </c>
      <c r="G77" s="14" t="s">
        <v>9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3"/>
      <c r="AM77" s="3"/>
    </row>
    <row r="78" spans="1:39">
      <c r="A78" s="144" t="s">
        <v>102</v>
      </c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7"/>
      <c r="AE78" s="148"/>
      <c r="AF78" s="148"/>
      <c r="AG78" s="148"/>
      <c r="AH78" s="148"/>
      <c r="AI78" s="148"/>
      <c r="AJ78" s="148"/>
      <c r="AK78" s="148"/>
      <c r="AL78" s="149"/>
      <c r="AM78" s="3"/>
    </row>
    <row r="79" spans="1:39">
      <c r="A79" s="150" t="s">
        <v>103</v>
      </c>
      <c r="B79" s="151">
        <v>0.1037</v>
      </c>
      <c r="C79" s="151">
        <v>9.6600000000000005E-2</v>
      </c>
      <c r="D79" s="151">
        <v>0.1007</v>
      </c>
      <c r="E79" s="151">
        <v>0.109</v>
      </c>
      <c r="F79" s="151">
        <v>0.20449999999999999</v>
      </c>
      <c r="G79" s="151">
        <v>0.10199999999999999</v>
      </c>
      <c r="H79" s="151">
        <v>0.1057</v>
      </c>
      <c r="I79" s="151">
        <v>0.108</v>
      </c>
      <c r="J79" s="151">
        <v>0.109</v>
      </c>
      <c r="K79" s="151">
        <v>0.1022</v>
      </c>
      <c r="L79" s="151">
        <v>0.1105</v>
      </c>
      <c r="M79" s="151">
        <v>0.10920000000000001</v>
      </c>
      <c r="N79" s="151">
        <v>0.107</v>
      </c>
      <c r="O79" s="151">
        <v>0.1</v>
      </c>
      <c r="P79" s="151">
        <v>0.1163</v>
      </c>
      <c r="Q79" s="151">
        <v>0.107</v>
      </c>
      <c r="R79" s="151">
        <v>0.1066</v>
      </c>
      <c r="S79" s="152">
        <v>0.1087</v>
      </c>
      <c r="T79" s="152">
        <v>0.1051</v>
      </c>
      <c r="U79" s="152">
        <v>9.5000000000000001E-2</v>
      </c>
      <c r="V79" s="152">
        <v>0.1104</v>
      </c>
      <c r="W79" s="152">
        <v>0.121</v>
      </c>
      <c r="X79" s="152">
        <v>0.11020000000000001</v>
      </c>
      <c r="Y79" s="152">
        <v>0.11</v>
      </c>
      <c r="Z79" s="152">
        <v>0.1061</v>
      </c>
      <c r="AA79" s="152">
        <v>3.32E-2</v>
      </c>
      <c r="AB79" s="152">
        <v>0.1265</v>
      </c>
      <c r="AC79" s="152">
        <v>0.1024</v>
      </c>
      <c r="AD79" s="152">
        <v>0.13999222201476882</v>
      </c>
      <c r="AE79" s="153">
        <v>0.13483730485560638</v>
      </c>
      <c r="AF79" s="153">
        <v>0.13781292016940197</v>
      </c>
      <c r="AG79" s="153">
        <v>0.13817398104396991</v>
      </c>
      <c r="AH79" s="153">
        <v>0.13136644048298954</v>
      </c>
      <c r="AI79" s="153">
        <v>1.873506279968291E-2</v>
      </c>
      <c r="AJ79" s="153">
        <v>0.11903326808650139</v>
      </c>
      <c r="AK79" s="153">
        <v>0.11845688358690089</v>
      </c>
      <c r="AL79" s="154">
        <v>0.11286768982178944</v>
      </c>
      <c r="AM79" s="98"/>
    </row>
    <row r="80" spans="1:39">
      <c r="A80" s="150" t="s">
        <v>104</v>
      </c>
      <c r="B80" s="151">
        <v>1.15E-2</v>
      </c>
      <c r="C80" s="151">
        <v>1.11E-2</v>
      </c>
      <c r="D80" s="151">
        <v>1.1599999999999999E-2</v>
      </c>
      <c r="E80" s="151">
        <v>1.24E-2</v>
      </c>
      <c r="F80" s="151">
        <v>2.3099999999999999E-2</v>
      </c>
      <c r="G80" s="151">
        <v>1.15E-2</v>
      </c>
      <c r="H80" s="151">
        <v>1.1900000000000001E-2</v>
      </c>
      <c r="I80" s="151">
        <v>1.18E-2</v>
      </c>
      <c r="J80" s="151">
        <v>1.17E-2</v>
      </c>
      <c r="K80" s="151">
        <v>1.12E-2</v>
      </c>
      <c r="L80" s="151">
        <v>1.2500000000000001E-2</v>
      </c>
      <c r="M80" s="151">
        <v>1.2500000000000001E-2</v>
      </c>
      <c r="N80" s="151">
        <v>1.21E-2</v>
      </c>
      <c r="O80" s="151">
        <v>1.11E-2</v>
      </c>
      <c r="P80" s="151">
        <v>1.29E-2</v>
      </c>
      <c r="Q80" s="151">
        <v>1.2E-2</v>
      </c>
      <c r="R80" s="151">
        <v>1.1900000000000001E-2</v>
      </c>
      <c r="S80" s="152">
        <v>1.2200000000000001E-2</v>
      </c>
      <c r="T80" s="152">
        <v>1.1900000000000001E-2</v>
      </c>
      <c r="U80" s="152">
        <v>1.0699999999999999E-2</v>
      </c>
      <c r="V80" s="152">
        <v>1.2200000000000001E-2</v>
      </c>
      <c r="W80" s="152">
        <v>1.2999999999999999E-2</v>
      </c>
      <c r="X80" s="152">
        <v>1.15E-2</v>
      </c>
      <c r="Y80" s="152">
        <v>1.1599999999999999E-2</v>
      </c>
      <c r="Z80" s="152">
        <v>1.0999999999999999E-2</v>
      </c>
      <c r="AA80" s="152">
        <v>3.3999999999999998E-3</v>
      </c>
      <c r="AB80" s="152">
        <v>1.3299999999999999E-2</v>
      </c>
      <c r="AC80" s="152">
        <v>1.09E-2</v>
      </c>
      <c r="AD80" s="152">
        <v>1.488152190442439E-2</v>
      </c>
      <c r="AE80" s="153">
        <v>1.4219475042931692E-2</v>
      </c>
      <c r="AF80" s="153">
        <v>1.442752476266965E-2</v>
      </c>
      <c r="AG80" s="153">
        <v>1.4715825731723928E-2</v>
      </c>
      <c r="AH80" s="153">
        <v>1.426302590061468E-2</v>
      </c>
      <c r="AI80" s="153">
        <v>2.0523595076065706E-3</v>
      </c>
      <c r="AJ80" s="153">
        <v>1.3163134307654723E-2</v>
      </c>
      <c r="AK80" s="153">
        <v>1.3331806865993796E-2</v>
      </c>
      <c r="AL80" s="154">
        <v>1.2909206937175158E-2</v>
      </c>
      <c r="AM80" s="98"/>
    </row>
    <row r="81" spans="1:39">
      <c r="A81" s="150" t="s">
        <v>105</v>
      </c>
      <c r="B81" s="155">
        <v>0.96</v>
      </c>
      <c r="C81" s="155">
        <v>0.88</v>
      </c>
      <c r="D81" s="155">
        <v>0.89</v>
      </c>
      <c r="E81" s="155">
        <v>0.95</v>
      </c>
      <c r="F81" s="155">
        <v>1.73</v>
      </c>
      <c r="G81" s="155">
        <v>0.83</v>
      </c>
      <c r="H81" s="155">
        <v>0.84486286965019686</v>
      </c>
      <c r="I81" s="155">
        <v>0.85</v>
      </c>
      <c r="J81" s="155">
        <v>0.84</v>
      </c>
      <c r="K81" s="155">
        <v>0.77</v>
      </c>
      <c r="L81" s="155">
        <v>0.81760763678826665</v>
      </c>
      <c r="M81" s="155">
        <v>0.8</v>
      </c>
      <c r="N81" s="156">
        <v>0.77</v>
      </c>
      <c r="O81" s="155">
        <v>0.7</v>
      </c>
      <c r="P81" s="155">
        <v>0.79</v>
      </c>
      <c r="Q81" s="156">
        <v>0.72</v>
      </c>
      <c r="R81" s="156">
        <v>0.7</v>
      </c>
      <c r="S81" s="157">
        <v>0.69</v>
      </c>
      <c r="T81" s="157">
        <v>0.66</v>
      </c>
      <c r="U81" s="157">
        <v>0.59</v>
      </c>
      <c r="V81" s="157">
        <v>0.59</v>
      </c>
      <c r="W81" s="157">
        <v>0.65</v>
      </c>
      <c r="X81" s="157">
        <v>0.57999999999999996</v>
      </c>
      <c r="Y81" s="157">
        <v>0.56999999999999995</v>
      </c>
      <c r="Z81" s="157">
        <v>0.54</v>
      </c>
      <c r="AA81" s="157">
        <v>0.16</v>
      </c>
      <c r="AB81" s="157">
        <v>0.62</v>
      </c>
      <c r="AC81" s="157">
        <v>0.5</v>
      </c>
      <c r="AD81" s="157">
        <v>0.6660090919346503</v>
      </c>
      <c r="AE81" s="158">
        <v>0.61813391984745114</v>
      </c>
      <c r="AF81" s="158">
        <v>0.61606651907245469</v>
      </c>
      <c r="AG81" s="158">
        <v>0.60889864136763217</v>
      </c>
      <c r="AH81" s="158">
        <v>0.56470216648134319</v>
      </c>
      <c r="AI81" s="158">
        <v>7.8649630400326173E-2</v>
      </c>
      <c r="AJ81" s="158">
        <v>0.49498275659099261</v>
      </c>
      <c r="AK81" s="158">
        <v>0.48926520467792634</v>
      </c>
      <c r="AL81" s="159">
        <v>0.46231140612334432</v>
      </c>
      <c r="AM81" s="98"/>
    </row>
    <row r="82" spans="1:39">
      <c r="A82" s="150" t="s">
        <v>106</v>
      </c>
      <c r="B82" s="155">
        <v>37.130000000000003</v>
      </c>
      <c r="C82" s="155">
        <v>36.99</v>
      </c>
      <c r="D82" s="155">
        <v>35.85</v>
      </c>
      <c r="E82" s="155">
        <v>35.369999999999997</v>
      </c>
      <c r="F82" s="155">
        <v>34.909999999999997</v>
      </c>
      <c r="G82" s="155">
        <v>33.130000000000003</v>
      </c>
      <c r="H82" s="155">
        <v>32.33</v>
      </c>
      <c r="I82" s="155">
        <v>31.89</v>
      </c>
      <c r="J82" s="155">
        <v>31.55</v>
      </c>
      <c r="K82" s="155">
        <v>30.72</v>
      </c>
      <c r="L82" s="155">
        <v>29.91</v>
      </c>
      <c r="M82" s="155">
        <v>29.5</v>
      </c>
      <c r="N82" s="156">
        <v>29.14</v>
      </c>
      <c r="O82" s="155">
        <v>28.38</v>
      </c>
      <c r="P82" s="155">
        <v>27.69</v>
      </c>
      <c r="Q82" s="156">
        <v>26.97</v>
      </c>
      <c r="R82" s="156">
        <v>26.73</v>
      </c>
      <c r="S82" s="157">
        <v>25.93</v>
      </c>
      <c r="T82" s="157">
        <v>25.26</v>
      </c>
      <c r="U82" s="157">
        <v>25.06</v>
      </c>
      <c r="V82" s="157">
        <v>24.85</v>
      </c>
      <c r="W82" s="157">
        <v>21.68</v>
      </c>
      <c r="X82" s="157">
        <v>21.15</v>
      </c>
      <c r="Y82" s="157">
        <v>20.9</v>
      </c>
      <c r="Z82" s="157">
        <v>20.65</v>
      </c>
      <c r="AA82" s="157">
        <v>20.010000000000002</v>
      </c>
      <c r="AB82" s="157">
        <v>19.829999999999998</v>
      </c>
      <c r="AC82" s="157">
        <v>19.68</v>
      </c>
      <c r="AD82" s="157">
        <v>19.36</v>
      </c>
      <c r="AE82" s="158">
        <v>18.683475184837437</v>
      </c>
      <c r="AF82" s="158">
        <v>17.990881100132452</v>
      </c>
      <c r="AG82" s="158">
        <v>17.771601448828868</v>
      </c>
      <c r="AH82" s="158">
        <v>17.482424628562221</v>
      </c>
      <c r="AI82" s="158">
        <v>16.907007826492585</v>
      </c>
      <c r="AJ82" s="158">
        <v>16.676922472009455</v>
      </c>
      <c r="AK82" s="158">
        <v>16.589929025761002</v>
      </c>
      <c r="AL82" s="159">
        <v>16.452655912344181</v>
      </c>
      <c r="AM82" s="98"/>
    </row>
    <row r="83" spans="1:39">
      <c r="A83" s="160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  <c r="O83" s="161"/>
      <c r="P83" s="161"/>
      <c r="Q83" s="162"/>
      <c r="R83" s="162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4"/>
      <c r="AF83" s="164"/>
      <c r="AG83" s="164"/>
      <c r="AH83" s="164"/>
      <c r="AI83" s="164"/>
      <c r="AJ83" s="164"/>
      <c r="AK83" s="164"/>
      <c r="AL83" s="165"/>
      <c r="AM83" s="98"/>
    </row>
    <row r="84" spans="1:39">
      <c r="A84" s="166" t="s">
        <v>107</v>
      </c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3"/>
      <c r="O84" s="167"/>
      <c r="P84" s="167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9"/>
      <c r="AF84" s="169"/>
      <c r="AG84" s="169"/>
      <c r="AH84" s="169"/>
      <c r="AI84" s="169"/>
      <c r="AJ84" s="169"/>
      <c r="AK84" s="169"/>
      <c r="AL84" s="170"/>
      <c r="AM84" s="3"/>
    </row>
    <row r="85" spans="1:39">
      <c r="A85" s="150" t="s">
        <v>108</v>
      </c>
      <c r="B85" s="151">
        <v>3.9399999999999998E-2</v>
      </c>
      <c r="C85" s="151">
        <v>3.5200000000000002E-2</v>
      </c>
      <c r="D85" s="151">
        <v>3.61E-2</v>
      </c>
      <c r="E85" s="151">
        <v>3.5799999999999998E-2</v>
      </c>
      <c r="F85" s="151">
        <v>3.7900000000000003E-2</v>
      </c>
      <c r="G85" s="151">
        <v>3.95E-2</v>
      </c>
      <c r="H85" s="151">
        <v>3.8699999999999998E-2</v>
      </c>
      <c r="I85" s="151">
        <v>3.7199999999999997E-2</v>
      </c>
      <c r="J85" s="151">
        <v>3.6700000000000003E-2</v>
      </c>
      <c r="K85" s="151">
        <v>3.8100000000000002E-2</v>
      </c>
      <c r="L85" s="151">
        <v>3.8900000000000004E-2</v>
      </c>
      <c r="M85" s="151">
        <v>3.8900000000000004E-2</v>
      </c>
      <c r="N85" s="151">
        <v>3.8199999999999998E-2</v>
      </c>
      <c r="O85" s="151">
        <v>3.7900000000000003E-2</v>
      </c>
      <c r="P85" s="151">
        <v>3.7699999999999997E-2</v>
      </c>
      <c r="Q85" s="151">
        <v>3.8199999999999998E-2</v>
      </c>
      <c r="R85" s="151">
        <v>3.8100000000000002E-2</v>
      </c>
      <c r="S85" s="151">
        <v>3.8199999999999998E-2</v>
      </c>
      <c r="T85" s="151">
        <v>3.7900000000000003E-2</v>
      </c>
      <c r="U85" s="151">
        <v>3.6999999999999998E-2</v>
      </c>
      <c r="V85" s="151">
        <v>4.2099999999999999E-2</v>
      </c>
      <c r="W85" s="151">
        <v>4.3400000000000001E-2</v>
      </c>
      <c r="X85" s="151">
        <v>4.3299999999999998E-2</v>
      </c>
      <c r="Y85" s="151">
        <v>4.3099999999999999E-2</v>
      </c>
      <c r="Z85" s="151">
        <v>4.2200000000000001E-2</v>
      </c>
      <c r="AA85" s="151">
        <v>4.53E-2</v>
      </c>
      <c r="AB85" s="151">
        <v>4.3200000000000002E-2</v>
      </c>
      <c r="AC85" s="151">
        <v>4.3099999999999999E-2</v>
      </c>
      <c r="AD85" s="151">
        <v>4.2835594056334733E-2</v>
      </c>
      <c r="AE85" s="171">
        <v>4.2960163699721145E-2</v>
      </c>
      <c r="AF85" s="171">
        <v>4.3533569715276492E-2</v>
      </c>
      <c r="AG85" s="171">
        <v>4.3899729443201765E-2</v>
      </c>
      <c r="AH85" s="171">
        <v>4.2373273410818313E-2</v>
      </c>
      <c r="AI85" s="171">
        <v>4.2471332957060931E-2</v>
      </c>
      <c r="AJ85" s="171">
        <v>4.5825233857730366E-2</v>
      </c>
      <c r="AK85" s="171">
        <v>4.5583399988382227E-2</v>
      </c>
      <c r="AL85" s="172">
        <v>4.6237952860361239E-2</v>
      </c>
      <c r="AM85" s="98"/>
    </row>
    <row r="86" spans="1:39">
      <c r="A86" s="150" t="s">
        <v>109</v>
      </c>
      <c r="B86" s="151">
        <v>5.2699999999999997E-2</v>
      </c>
      <c r="C86" s="151">
        <v>5.11E-2</v>
      </c>
      <c r="D86" s="151">
        <v>5.2400000000000002E-2</v>
      </c>
      <c r="E86" s="151">
        <v>5.2400000000000002E-2</v>
      </c>
      <c r="F86" s="151">
        <v>5.3600000000000002E-2</v>
      </c>
      <c r="G86" s="151">
        <v>5.6300000000000003E-2</v>
      </c>
      <c r="H86" s="151">
        <v>5.5100000000000003E-2</v>
      </c>
      <c r="I86" s="151">
        <v>5.2999999999999999E-2</v>
      </c>
      <c r="J86" s="151">
        <v>5.1999999999999998E-2</v>
      </c>
      <c r="K86" s="151">
        <v>5.33E-2</v>
      </c>
      <c r="L86" s="151">
        <v>5.3699999999999998E-2</v>
      </c>
      <c r="M86" s="151">
        <v>5.3800000000000001E-2</v>
      </c>
      <c r="N86" s="151">
        <v>5.2699999999999997E-2</v>
      </c>
      <c r="O86" s="151">
        <v>5.2699999999999997E-2</v>
      </c>
      <c r="P86" s="151">
        <v>5.1999999999999998E-2</v>
      </c>
      <c r="Q86" s="151">
        <v>5.28E-2</v>
      </c>
      <c r="R86" s="151">
        <v>5.3100000000000001E-2</v>
      </c>
      <c r="S86" s="151">
        <v>5.3999999999999999E-2</v>
      </c>
      <c r="T86" s="151">
        <v>5.4100000000000002E-2</v>
      </c>
      <c r="U86" s="151">
        <v>5.4800000000000001E-2</v>
      </c>
      <c r="V86" s="151">
        <v>6.3100000000000003E-2</v>
      </c>
      <c r="W86" s="151">
        <v>6.6900000000000001E-2</v>
      </c>
      <c r="X86" s="151">
        <v>6.7199999999999996E-2</v>
      </c>
      <c r="Y86" s="151">
        <v>6.6600000000000006E-2</v>
      </c>
      <c r="Z86" s="151">
        <v>6.7100000000000007E-2</v>
      </c>
      <c r="AA86" s="151">
        <v>7.0999999999999994E-2</v>
      </c>
      <c r="AB86" s="151">
        <v>6.9400000000000003E-2</v>
      </c>
      <c r="AC86" s="151">
        <v>6.83E-2</v>
      </c>
      <c r="AD86" s="151">
        <v>6.8354556398528929E-2</v>
      </c>
      <c r="AE86" s="171">
        <v>6.964819088310939E-2</v>
      </c>
      <c r="AF86" s="171">
        <v>7.033241164019341E-2</v>
      </c>
      <c r="AG86" s="171">
        <v>7.0166264049064855E-2</v>
      </c>
      <c r="AH86" s="171">
        <v>6.9396680508243283E-2</v>
      </c>
      <c r="AI86" s="171">
        <v>6.9456439686173474E-2</v>
      </c>
      <c r="AJ86" s="171">
        <v>7.0056351712068046E-2</v>
      </c>
      <c r="AK86" s="171">
        <v>6.6541384663763928E-2</v>
      </c>
      <c r="AL86" s="172">
        <v>6.4779192804924376E-2</v>
      </c>
      <c r="AM86" s="98"/>
    </row>
    <row r="87" spans="1:39">
      <c r="A87" s="150" t="s">
        <v>110</v>
      </c>
      <c r="B87" s="151">
        <v>1.4500000000000001E-2</v>
      </c>
      <c r="C87" s="151">
        <v>1.77E-2</v>
      </c>
      <c r="D87" s="151">
        <v>1.8200000000000001E-2</v>
      </c>
      <c r="E87" s="151">
        <v>1.84E-2</v>
      </c>
      <c r="F87" s="151">
        <v>1.7399999999999999E-2</v>
      </c>
      <c r="G87" s="151">
        <v>1.8599999999999998E-2</v>
      </c>
      <c r="H87" s="151">
        <v>1.8200000000000001E-2</v>
      </c>
      <c r="I87" s="151">
        <v>1.7600000000000001E-2</v>
      </c>
      <c r="J87" s="151">
        <v>1.6899999999999998E-2</v>
      </c>
      <c r="K87" s="151">
        <v>1.6799999999999999E-2</v>
      </c>
      <c r="L87" s="151">
        <v>1.6399999999999998E-2</v>
      </c>
      <c r="M87" s="151">
        <v>1.6399999999999998E-2</v>
      </c>
      <c r="N87" s="151">
        <v>1.6E-2</v>
      </c>
      <c r="O87" s="151">
        <v>1.6400000000000001E-2</v>
      </c>
      <c r="P87" s="151">
        <v>1.5800000000000002E-2</v>
      </c>
      <c r="Q87" s="151">
        <v>1.6E-2</v>
      </c>
      <c r="R87" s="151">
        <v>1.6400000000000001E-2</v>
      </c>
      <c r="S87" s="151">
        <v>1.7299999999999999E-2</v>
      </c>
      <c r="T87" s="151">
        <v>1.7600000000000001E-2</v>
      </c>
      <c r="U87" s="151">
        <v>1.95E-2</v>
      </c>
      <c r="V87" s="151">
        <v>2.3099999999999999E-2</v>
      </c>
      <c r="W87" s="151">
        <v>2.5899999999999999E-2</v>
      </c>
      <c r="X87" s="151">
        <v>2.64E-2</v>
      </c>
      <c r="Y87" s="151">
        <v>2.5999999999999999E-2</v>
      </c>
      <c r="Z87" s="151">
        <v>2.7400000000000001E-2</v>
      </c>
      <c r="AA87" s="151">
        <v>2.8199999999999999E-2</v>
      </c>
      <c r="AB87" s="151">
        <v>2.8899999999999999E-2</v>
      </c>
      <c r="AC87" s="151">
        <v>2.7900000000000001E-2</v>
      </c>
      <c r="AD87" s="151">
        <v>2.8171874643410477E-2</v>
      </c>
      <c r="AE87" s="171">
        <v>2.9289454665079654E-2</v>
      </c>
      <c r="AF87" s="171">
        <v>2.9398265287856804E-2</v>
      </c>
      <c r="AG87" s="171">
        <v>2.899301517567526E-2</v>
      </c>
      <c r="AH87" s="171">
        <v>2.9940226783047266E-2</v>
      </c>
      <c r="AI87" s="171">
        <v>2.9844188644801498E-2</v>
      </c>
      <c r="AJ87" s="171">
        <v>2.6852225191080447E-2</v>
      </c>
      <c r="AK87" s="171">
        <v>2.3228285136525802E-2</v>
      </c>
      <c r="AL87" s="172">
        <v>2.049383619122723E-2</v>
      </c>
      <c r="AM87" s="98"/>
    </row>
    <row r="88" spans="1:39">
      <c r="A88" s="160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3"/>
      <c r="O88" s="167"/>
      <c r="P88" s="167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4"/>
      <c r="AF88" s="164"/>
      <c r="AG88" s="164"/>
      <c r="AH88" s="164"/>
      <c r="AI88" s="164"/>
      <c r="AJ88" s="164"/>
      <c r="AK88" s="164"/>
      <c r="AL88" s="165"/>
      <c r="AM88" s="98"/>
    </row>
    <row r="89" spans="1:39">
      <c r="A89" s="173" t="s">
        <v>111</v>
      </c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3"/>
      <c r="O89" s="167"/>
      <c r="P89" s="167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4"/>
      <c r="AF89" s="164"/>
      <c r="AG89" s="164"/>
      <c r="AH89" s="164"/>
      <c r="AI89" s="164"/>
      <c r="AJ89" s="164"/>
      <c r="AK89" s="164"/>
      <c r="AL89" s="165"/>
      <c r="AM89" s="98"/>
    </row>
    <row r="90" spans="1:39">
      <c r="A90" s="174" t="s">
        <v>112</v>
      </c>
      <c r="B90" s="151">
        <v>2.87E-2</v>
      </c>
      <c r="C90" s="151">
        <v>2.2100000000000002E-2</v>
      </c>
      <c r="D90" s="151">
        <v>1.26E-2</v>
      </c>
      <c r="E90" s="151">
        <v>2.7300000000000001E-2</v>
      </c>
      <c r="F90" s="151">
        <v>2.2499999999999999E-2</v>
      </c>
      <c r="G90" s="151">
        <v>3.0999999999999999E-3</v>
      </c>
      <c r="H90" s="152">
        <v>1.4999999999999999E-2</v>
      </c>
      <c r="I90" s="152">
        <v>4.3999999999999997E-2</v>
      </c>
      <c r="J90" s="152">
        <v>1.46E-2</v>
      </c>
      <c r="K90" s="152">
        <v>3.6200000000000003E-2</v>
      </c>
      <c r="L90" s="152">
        <v>1.3999999999999999E-2</v>
      </c>
      <c r="M90" s="152">
        <v>3.0299999999999997E-2</v>
      </c>
      <c r="N90" s="152">
        <v>-1.1599999999999999E-2</v>
      </c>
      <c r="O90" s="152">
        <v>3.2000000000000001E-2</v>
      </c>
      <c r="P90" s="152">
        <v>3.3500000000000002E-2</v>
      </c>
      <c r="Q90" s="152">
        <v>4.2999999999999997E-2</v>
      </c>
      <c r="R90" s="175">
        <v>-1E-3</v>
      </c>
      <c r="S90" s="175">
        <v>5.3999999999999999E-2</v>
      </c>
      <c r="T90" s="152">
        <v>-6.4999999999999997E-3</v>
      </c>
      <c r="U90" s="152">
        <v>8.0000000000000002E-3</v>
      </c>
      <c r="V90" s="152">
        <v>0.21920000000000001</v>
      </c>
      <c r="W90" s="152">
        <v>3.9E-2</v>
      </c>
      <c r="X90" s="152">
        <v>3.0499999999999999E-2</v>
      </c>
      <c r="Y90" s="152">
        <v>6.6E-3</v>
      </c>
      <c r="Z90" s="152">
        <v>-3.8999999999999998E-3</v>
      </c>
      <c r="AA90" s="152">
        <v>6.1100000000000002E-2</v>
      </c>
      <c r="AB90" s="152">
        <v>2.9000000000000001E-2</v>
      </c>
      <c r="AC90" s="152">
        <v>3.2399999999999998E-2</v>
      </c>
      <c r="AD90" s="152">
        <v>8.7096679030114303E-3</v>
      </c>
      <c r="AE90" s="153">
        <v>5.8824828107781717E-2</v>
      </c>
      <c r="AF90" s="153">
        <v>3.4669360834782108E-2</v>
      </c>
      <c r="AG90" s="153">
        <v>2.1062010395893428E-2</v>
      </c>
      <c r="AH90" s="153">
        <v>3.1263416202663825E-2</v>
      </c>
      <c r="AI90" s="153">
        <v>3.2155647420194514E-2</v>
      </c>
      <c r="AJ90" s="153">
        <v>3.8957122716394163E-2</v>
      </c>
      <c r="AK90" s="153">
        <v>1.9455726660464811E-2</v>
      </c>
      <c r="AL90" s="154">
        <v>1.4157741860393721E-2</v>
      </c>
      <c r="AM90" s="98"/>
    </row>
    <row r="91" spans="1:39">
      <c r="A91" s="174" t="s">
        <v>113</v>
      </c>
      <c r="B91" s="151">
        <v>6.4100000000000004E-2</v>
      </c>
      <c r="C91" s="151">
        <v>4.8099999999999997E-2</v>
      </c>
      <c r="D91" s="151">
        <v>-1.6000000000000001E-3</v>
      </c>
      <c r="E91" s="151">
        <v>2.1899999999999999E-2</v>
      </c>
      <c r="F91" s="151">
        <v>2.7400000000000001E-2</v>
      </c>
      <c r="G91" s="151">
        <v>3.61E-2</v>
      </c>
      <c r="H91" s="152">
        <v>6.6E-3</v>
      </c>
      <c r="I91" s="152">
        <v>-1.4E-3</v>
      </c>
      <c r="J91" s="152">
        <v>3.8100000000000002E-2</v>
      </c>
      <c r="K91" s="152">
        <v>0.1019</v>
      </c>
      <c r="L91" s="152">
        <v>2.92E-2</v>
      </c>
      <c r="M91" s="152">
        <v>3.3599999999999998E-2</v>
      </c>
      <c r="N91" s="152">
        <v>1.55E-2</v>
      </c>
      <c r="O91" s="152">
        <v>2.1000000000000001E-2</v>
      </c>
      <c r="P91" s="152">
        <v>2.2100000000000002E-2</v>
      </c>
      <c r="Q91" s="152">
        <v>2.9000000000000001E-2</v>
      </c>
      <c r="R91" s="175">
        <v>-1.2999999999999999E-2</v>
      </c>
      <c r="S91" s="175">
        <v>3.3000000000000002E-2</v>
      </c>
      <c r="T91" s="152">
        <v>5.1999999999999998E-3</v>
      </c>
      <c r="U91" s="152">
        <v>-3.0000000000000001E-3</v>
      </c>
      <c r="V91" s="152">
        <v>0.20649999999999999</v>
      </c>
      <c r="W91" s="152">
        <v>3.9E-2</v>
      </c>
      <c r="X91" s="152">
        <v>2.86E-2</v>
      </c>
      <c r="Y91" s="152">
        <v>4.1000000000000003E-3</v>
      </c>
      <c r="Z91" s="152">
        <v>2.1700000000000001E-2</v>
      </c>
      <c r="AA91" s="152">
        <v>3.7499999999999999E-2</v>
      </c>
      <c r="AB91" s="152">
        <v>6.0000000000000001E-3</v>
      </c>
      <c r="AC91" s="152">
        <v>4.1700000000000001E-2</v>
      </c>
      <c r="AD91" s="152">
        <v>2.2249962148921429E-2</v>
      </c>
      <c r="AE91" s="153">
        <v>2.2065721865040838E-2</v>
      </c>
      <c r="AF91" s="153">
        <v>8.0227063921651826E-2</v>
      </c>
      <c r="AG91" s="153">
        <v>8.7075082052566227E-2</v>
      </c>
      <c r="AH91" s="153">
        <v>2.1404007837187784E-2</v>
      </c>
      <c r="AI91" s="153">
        <v>4.5549197388562994E-2</v>
      </c>
      <c r="AJ91" s="153">
        <v>-2.8372045835709958E-2</v>
      </c>
      <c r="AK91" s="153">
        <v>-3.5813308339471883E-2</v>
      </c>
      <c r="AL91" s="154">
        <v>-7.3011479330798408E-3</v>
      </c>
      <c r="AM91" s="98"/>
    </row>
    <row r="92" spans="1:39">
      <c r="A92" s="174" t="s">
        <v>114</v>
      </c>
      <c r="B92" s="151">
        <v>-0.2142</v>
      </c>
      <c r="C92" s="151">
        <v>9.8900000000000002E-2</v>
      </c>
      <c r="D92" s="151">
        <v>-2.53E-2</v>
      </c>
      <c r="E92" s="151">
        <v>2.18E-2</v>
      </c>
      <c r="F92" s="151">
        <v>-5.7500000000000002E-2</v>
      </c>
      <c r="G92" s="151">
        <v>9.69E-2</v>
      </c>
      <c r="H92" s="152">
        <v>-1.23E-2</v>
      </c>
      <c r="I92" s="152">
        <v>-2.5100000000000001E-2</v>
      </c>
      <c r="J92" s="152">
        <v>-1.8E-3</v>
      </c>
      <c r="K92" s="152">
        <v>5.7799999999999997E-2</v>
      </c>
      <c r="L92" s="152">
        <v>8.6300000000000002E-2</v>
      </c>
      <c r="M92" s="152">
        <v>-6.6E-3</v>
      </c>
      <c r="N92" s="152">
        <v>-1.1299999999999999E-2</v>
      </c>
      <c r="O92" s="152">
        <v>2.5999999999999999E-2</v>
      </c>
      <c r="P92" s="152">
        <v>6.8000000000000005E-2</v>
      </c>
      <c r="Q92" s="152">
        <v>-5.1999999999999998E-2</v>
      </c>
      <c r="R92" s="175">
        <v>2.7E-2</v>
      </c>
      <c r="S92" s="175">
        <v>2.92E-2</v>
      </c>
      <c r="T92" s="152">
        <v>0.02</v>
      </c>
      <c r="U92" s="152">
        <v>-1.7999999999999999E-2</v>
      </c>
      <c r="V92" s="152">
        <v>8.2000000000000003E-2</v>
      </c>
      <c r="W92" s="152">
        <v>5.2999999999999999E-2</v>
      </c>
      <c r="X92" s="152">
        <v>4.9399999999999999E-2</v>
      </c>
      <c r="Y92" s="152">
        <v>4.1000000000000002E-2</v>
      </c>
      <c r="Z92" s="152">
        <v>-6.2E-2</v>
      </c>
      <c r="AA92" s="152">
        <v>3.9E-2</v>
      </c>
      <c r="AB92" s="152">
        <v>-2.1000000000000001E-2</v>
      </c>
      <c r="AC92" s="152">
        <v>1.6E-2</v>
      </c>
      <c r="AD92" s="152">
        <v>4.8000000000000001E-2</v>
      </c>
      <c r="AE92" s="153">
        <v>4.4926218923124539E-2</v>
      </c>
      <c r="AF92" s="153">
        <v>-9.6251477191833246E-3</v>
      </c>
      <c r="AG92" s="153">
        <v>0.13544145841354682</v>
      </c>
      <c r="AH92" s="153">
        <v>6.3927191227391322E-2</v>
      </c>
      <c r="AI92" s="153">
        <v>-1.8641211011400372E-2</v>
      </c>
      <c r="AJ92" s="153">
        <v>-2.4254327547210019E-2</v>
      </c>
      <c r="AK92" s="153">
        <v>0.11870340902000542</v>
      </c>
      <c r="AL92" s="154">
        <v>-5.5999999999999999E-3</v>
      </c>
      <c r="AM92" s="98"/>
    </row>
    <row r="93" spans="1:39">
      <c r="A93" s="174" t="s">
        <v>115</v>
      </c>
      <c r="B93" s="151">
        <v>0.1338</v>
      </c>
      <c r="C93" s="151">
        <v>5.67E-2</v>
      </c>
      <c r="D93" s="151">
        <v>-2.2200000000000001E-2</v>
      </c>
      <c r="E93" s="151">
        <v>-0.30830000000000002</v>
      </c>
      <c r="F93" s="151">
        <v>0.54190000000000005</v>
      </c>
      <c r="G93" s="151">
        <v>1.41E-2</v>
      </c>
      <c r="H93" s="152">
        <v>4.7000000000000002E-3</v>
      </c>
      <c r="I93" s="152">
        <v>-1.04E-2</v>
      </c>
      <c r="J93" s="152">
        <v>9.1700000000000004E-2</v>
      </c>
      <c r="K93" s="152">
        <v>-3.5999999999999997E-2</v>
      </c>
      <c r="L93" s="152">
        <v>7.0999999999999994E-2</v>
      </c>
      <c r="M93" s="152">
        <v>3.85E-2</v>
      </c>
      <c r="N93" s="152">
        <v>5.0599999999999999E-2</v>
      </c>
      <c r="O93" s="152">
        <v>-7.0000000000000007E-2</v>
      </c>
      <c r="P93" s="152">
        <v>5.6000000000000001E-2</v>
      </c>
      <c r="Q93" s="152">
        <v>5.0000000000000001E-3</v>
      </c>
      <c r="R93" s="175">
        <v>5.7000000000000002E-2</v>
      </c>
      <c r="S93" s="175">
        <v>2.9000000000000001E-2</v>
      </c>
      <c r="T93" s="152">
        <v>2.3E-2</v>
      </c>
      <c r="U93" s="152">
        <v>-5.0000000000000001E-3</v>
      </c>
      <c r="V93" s="152">
        <v>8.5999999999999993E-2</v>
      </c>
      <c r="W93" s="152">
        <v>4.9000000000000002E-2</v>
      </c>
      <c r="X93" s="152">
        <v>8.1900000000000001E-2</v>
      </c>
      <c r="Y93" s="152">
        <v>5.8000000000000003E-2</v>
      </c>
      <c r="Z93" s="152">
        <v>-6.2700000000000006E-2</v>
      </c>
      <c r="AA93" s="152">
        <v>9.0999999999999998E-2</v>
      </c>
      <c r="AB93" s="152">
        <v>-0.1767</v>
      </c>
      <c r="AC93" s="152">
        <v>0.21299999999999999</v>
      </c>
      <c r="AD93" s="152">
        <v>5.6000000000000001E-2</v>
      </c>
      <c r="AE93" s="153">
        <v>-6.7250122617257269E-4</v>
      </c>
      <c r="AF93" s="153">
        <v>-2.005845151409591E-2</v>
      </c>
      <c r="AG93" s="153">
        <v>9.3570701705356196E-2</v>
      </c>
      <c r="AH93" s="153">
        <v>1.738442864383738E-2</v>
      </c>
      <c r="AI93" s="153">
        <v>2.5718116871594532E-2</v>
      </c>
      <c r="AJ93" s="153">
        <v>-5.390463844710891E-2</v>
      </c>
      <c r="AK93" s="153">
        <v>9.5165495284355472E-2</v>
      </c>
      <c r="AL93" s="154">
        <v>0.127</v>
      </c>
      <c r="AM93" s="98"/>
    </row>
    <row r="94" spans="1:39">
      <c r="A94" s="174" t="s">
        <v>116</v>
      </c>
      <c r="B94" s="151">
        <v>9.2499999999999999E-2</v>
      </c>
      <c r="C94" s="151">
        <v>-1.9400000000000001E-2</v>
      </c>
      <c r="D94" s="151">
        <v>-6.3600000000000004E-2</v>
      </c>
      <c r="E94" s="151">
        <v>-0.4496</v>
      </c>
      <c r="F94" s="151">
        <v>1.0845</v>
      </c>
      <c r="G94" s="151">
        <v>-1.6799999999999999E-2</v>
      </c>
      <c r="H94" s="152">
        <v>-9.4000000000000004E-3</v>
      </c>
      <c r="I94" s="152">
        <v>9.4999999999999998E-3</v>
      </c>
      <c r="J94" s="152">
        <v>9.4299999999999995E-2</v>
      </c>
      <c r="K94" s="152">
        <v>-5.57E-2</v>
      </c>
      <c r="L94" s="152">
        <v>2.4300000000000002E-2</v>
      </c>
      <c r="M94" s="152">
        <v>4.0099999999999997E-2</v>
      </c>
      <c r="N94" s="152">
        <v>9.4799999999999995E-2</v>
      </c>
      <c r="O94" s="152">
        <v>-0.11600000000000001</v>
      </c>
      <c r="P94" s="152">
        <v>0.10639999999999999</v>
      </c>
      <c r="Q94" s="152">
        <v>2.3E-2</v>
      </c>
      <c r="R94" s="175">
        <v>1.24E-2</v>
      </c>
      <c r="S94" s="175">
        <v>4.8000000000000001E-2</v>
      </c>
      <c r="T94" s="152">
        <v>0.115</v>
      </c>
      <c r="U94" s="152">
        <v>7.0000000000000001E-3</v>
      </c>
      <c r="V94" s="152">
        <v>0.104</v>
      </c>
      <c r="W94" s="152">
        <v>0.11600000000000001</v>
      </c>
      <c r="X94" s="152">
        <v>1.4999999999999999E-2</v>
      </c>
      <c r="Y94" s="152">
        <v>0.06</v>
      </c>
      <c r="Z94" s="152">
        <v>2.2370000000000001</v>
      </c>
      <c r="AA94" s="152">
        <v>-0.73299999999999998</v>
      </c>
      <c r="AB94" s="152">
        <v>0.24399999999999999</v>
      </c>
      <c r="AC94" s="152">
        <v>-0.24440000000000001</v>
      </c>
      <c r="AD94" s="152">
        <v>8.3000000000000004E-2</v>
      </c>
      <c r="AE94" s="153">
        <v>-3.529196002224344E-4</v>
      </c>
      <c r="AF94" s="153">
        <v>1.1205606816861113E-2</v>
      </c>
      <c r="AG94" s="153">
        <v>7.9424722942202042E-2</v>
      </c>
      <c r="AH94" s="153">
        <v>5.9963715720140609</v>
      </c>
      <c r="AI94" s="153">
        <v>-0.83656904324539083</v>
      </c>
      <c r="AJ94" s="153">
        <v>9.4022242238402942E-3</v>
      </c>
      <c r="AK94" s="153">
        <v>5.7437717301309643E-2</v>
      </c>
      <c r="AL94" s="154">
        <v>0.245</v>
      </c>
      <c r="AM94" s="98"/>
    </row>
    <row r="95" spans="1:39">
      <c r="A95" s="176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3"/>
      <c r="O95" s="167"/>
      <c r="P95" s="167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4"/>
      <c r="AF95" s="164"/>
      <c r="AG95" s="164"/>
      <c r="AH95" s="164"/>
      <c r="AI95" s="164"/>
      <c r="AJ95" s="164"/>
      <c r="AK95" s="164"/>
      <c r="AL95" s="165"/>
      <c r="AM95" s="98"/>
    </row>
    <row r="96" spans="1:39">
      <c r="A96" s="177" t="s">
        <v>117</v>
      </c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9"/>
      <c r="O96" s="178"/>
      <c r="P96" s="178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63"/>
      <c r="AE96" s="164"/>
      <c r="AF96" s="164"/>
      <c r="AG96" s="164"/>
      <c r="AH96" s="164"/>
      <c r="AI96" s="164"/>
      <c r="AJ96" s="164"/>
      <c r="AK96" s="164"/>
      <c r="AL96" s="165"/>
      <c r="AM96" s="98"/>
    </row>
    <row r="97" spans="1:39">
      <c r="A97" s="180" t="s">
        <v>118</v>
      </c>
      <c r="B97" s="151">
        <v>0.41010000000000002</v>
      </c>
      <c r="C97" s="151">
        <v>0.43719999999999998</v>
      </c>
      <c r="D97" s="151">
        <v>0.46</v>
      </c>
      <c r="E97" s="151">
        <v>0.44440000000000002</v>
      </c>
      <c r="F97" s="151">
        <v>0.38700000000000001</v>
      </c>
      <c r="G97" s="151">
        <v>0.48709999999999998</v>
      </c>
      <c r="H97" s="152">
        <v>0.47220000000000001</v>
      </c>
      <c r="I97" s="152">
        <v>0.46729999999999999</v>
      </c>
      <c r="J97" s="152">
        <v>0.46110000000000001</v>
      </c>
      <c r="K97" s="152">
        <v>0.49740000000000001</v>
      </c>
      <c r="L97" s="152">
        <v>0.46130000000000004</v>
      </c>
      <c r="M97" s="152">
        <v>0.47229999999999994</v>
      </c>
      <c r="N97" s="152">
        <v>0.48759999999999998</v>
      </c>
      <c r="O97" s="152">
        <v>0.499</v>
      </c>
      <c r="P97" s="152">
        <v>0.46189999999999998</v>
      </c>
      <c r="Q97" s="152">
        <v>0.46279999999999999</v>
      </c>
      <c r="R97" s="152">
        <v>0.45879999999999999</v>
      </c>
      <c r="S97" s="152">
        <v>0.47599999999999998</v>
      </c>
      <c r="T97" s="152">
        <v>0.47120000000000001</v>
      </c>
      <c r="U97" s="152">
        <v>0.47099999999999997</v>
      </c>
      <c r="V97" s="152">
        <v>0.46300000000000002</v>
      </c>
      <c r="W97" s="152">
        <v>0.47399999999999998</v>
      </c>
      <c r="X97" s="152">
        <v>0.47449999999999998</v>
      </c>
      <c r="Y97" s="152">
        <v>0.49180000000000001</v>
      </c>
      <c r="Z97" s="152">
        <v>0.50080000000000002</v>
      </c>
      <c r="AA97" s="152">
        <v>0.50849999999999995</v>
      </c>
      <c r="AB97" s="152">
        <v>0.50960000000000005</v>
      </c>
      <c r="AC97" s="152">
        <v>0.43480000000000002</v>
      </c>
      <c r="AD97" s="152">
        <v>0.2041</v>
      </c>
      <c r="AE97" s="153">
        <v>0.52284767145335009</v>
      </c>
      <c r="AF97" s="153">
        <v>0.50127982354105272</v>
      </c>
      <c r="AG97" s="153">
        <v>0.49352906346922731</v>
      </c>
      <c r="AH97" s="153">
        <v>0.49410712880407853</v>
      </c>
      <c r="AI97" s="153">
        <v>0.47446466616661598</v>
      </c>
      <c r="AJ97" s="153">
        <v>0.52322123959780098</v>
      </c>
      <c r="AK97" s="153">
        <v>0.47889617292411146</v>
      </c>
      <c r="AL97" s="154">
        <v>0.50936462383075309</v>
      </c>
      <c r="AM97" s="98"/>
    </row>
    <row r="98" spans="1:39">
      <c r="A98" s="181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9"/>
      <c r="O98" s="178"/>
      <c r="P98" s="178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63"/>
      <c r="AE98" s="164"/>
      <c r="AF98" s="164"/>
      <c r="AG98" s="164"/>
      <c r="AH98" s="164"/>
      <c r="AI98" s="164"/>
      <c r="AJ98" s="164"/>
      <c r="AK98" s="164"/>
      <c r="AL98" s="165"/>
      <c r="AM98" s="3"/>
    </row>
    <row r="99" spans="1:39">
      <c r="A99" s="177" t="s">
        <v>119</v>
      </c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9"/>
      <c r="O99" s="178"/>
      <c r="P99" s="178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68" t="s">
        <v>1</v>
      </c>
      <c r="AE99" s="169"/>
      <c r="AF99" s="169"/>
      <c r="AG99" s="169"/>
      <c r="AH99" s="169"/>
      <c r="AI99" s="169"/>
      <c r="AJ99" s="169"/>
      <c r="AK99" s="169"/>
      <c r="AL99" s="170"/>
      <c r="AM99" s="3"/>
    </row>
    <row r="100" spans="1:39">
      <c r="A100" s="174" t="s">
        <v>120</v>
      </c>
      <c r="B100" s="100">
        <v>47556</v>
      </c>
      <c r="C100" s="100">
        <v>41334</v>
      </c>
      <c r="D100" s="100">
        <v>40041</v>
      </c>
      <c r="E100" s="100">
        <v>38221</v>
      </c>
      <c r="F100" s="100">
        <v>38548</v>
      </c>
      <c r="G100" s="183">
        <v>38446</v>
      </c>
      <c r="H100" s="100">
        <v>38927</v>
      </c>
      <c r="I100" s="100">
        <v>37417</v>
      </c>
      <c r="J100" s="100">
        <v>37515</v>
      </c>
      <c r="K100" s="100">
        <v>37622</v>
      </c>
      <c r="L100" s="100">
        <v>36844</v>
      </c>
      <c r="M100" s="100">
        <v>36506</v>
      </c>
      <c r="N100" s="100">
        <v>36137</v>
      </c>
      <c r="O100" s="100">
        <v>34834</v>
      </c>
      <c r="P100" s="100">
        <v>32379</v>
      </c>
      <c r="Q100" s="100">
        <v>33263</v>
      </c>
      <c r="R100" s="100">
        <v>33022</v>
      </c>
      <c r="S100" s="100">
        <v>32239</v>
      </c>
      <c r="T100" s="184">
        <v>32902</v>
      </c>
      <c r="U100" s="184">
        <v>31774</v>
      </c>
      <c r="V100" s="184">
        <v>32053</v>
      </c>
      <c r="W100" s="184">
        <v>29988</v>
      </c>
      <c r="X100" s="184">
        <v>34505</v>
      </c>
      <c r="Y100" s="184">
        <v>30254</v>
      </c>
      <c r="Z100" s="184">
        <v>30032</v>
      </c>
      <c r="AA100" s="184">
        <v>27014</v>
      </c>
      <c r="AB100" s="184">
        <v>25092</v>
      </c>
      <c r="AC100" s="184">
        <v>22817</v>
      </c>
      <c r="AD100" s="185">
        <v>21903468041</v>
      </c>
      <c r="AE100" s="186">
        <v>21291628977</v>
      </c>
      <c r="AF100" s="186">
        <v>22465434359</v>
      </c>
      <c r="AG100" s="186">
        <v>24177276954.343483</v>
      </c>
      <c r="AH100" s="186">
        <v>28103000000</v>
      </c>
      <c r="AI100" s="186">
        <v>29536000000</v>
      </c>
      <c r="AJ100" s="186">
        <v>32671000000</v>
      </c>
      <c r="AK100" s="186">
        <v>35863569000</v>
      </c>
      <c r="AL100" s="187">
        <v>36457000000</v>
      </c>
      <c r="AM100" s="3"/>
    </row>
    <row r="101" spans="1:39">
      <c r="A101" s="150" t="s">
        <v>121</v>
      </c>
      <c r="B101" s="151">
        <v>2.2200000000000001E-2</v>
      </c>
      <c r="C101" s="151">
        <v>1.9800000000000002E-2</v>
      </c>
      <c r="D101" s="151">
        <v>2.01E-2</v>
      </c>
      <c r="E101" s="151">
        <v>1.9599999999999999E-2</v>
      </c>
      <c r="F101" s="151">
        <v>1.9900000000000001E-2</v>
      </c>
      <c r="G101" s="151">
        <v>2.0799999999999999E-2</v>
      </c>
      <c r="H101" s="151">
        <v>2.12E-2</v>
      </c>
      <c r="I101" s="152">
        <v>2.0199999999999999E-2</v>
      </c>
      <c r="J101" s="152">
        <v>1.9599999999999999E-2</v>
      </c>
      <c r="K101" s="152">
        <v>2.0500000000000001E-2</v>
      </c>
      <c r="L101" s="152">
        <v>2.1600000000000001E-2</v>
      </c>
      <c r="M101" s="152">
        <v>2.2400000000000003E-2</v>
      </c>
      <c r="N101" s="152">
        <v>2.3300000000000001E-2</v>
      </c>
      <c r="O101" s="152">
        <v>2.1999999999999999E-2</v>
      </c>
      <c r="P101" s="152">
        <v>2.1000000000000001E-2</v>
      </c>
      <c r="Q101" s="152">
        <v>2.1999999999999999E-2</v>
      </c>
      <c r="R101" s="152">
        <v>2.2800000000000001E-2</v>
      </c>
      <c r="S101" s="152">
        <v>2.24E-2</v>
      </c>
      <c r="T101" s="152">
        <v>2.4400000000000002E-2</v>
      </c>
      <c r="U101" s="152">
        <v>2.4E-2</v>
      </c>
      <c r="V101" s="152">
        <v>2.4E-2</v>
      </c>
      <c r="W101" s="152">
        <v>2.8000000000000001E-2</v>
      </c>
      <c r="X101" s="152">
        <v>3.2599999999999997E-2</v>
      </c>
      <c r="Y101" s="152">
        <v>2.92E-2</v>
      </c>
      <c r="Z101" s="152">
        <v>2.9700000000000001E-2</v>
      </c>
      <c r="AA101" s="152">
        <v>2.6700000000000002E-2</v>
      </c>
      <c r="AB101" s="152">
        <v>2.5999999999999999E-2</v>
      </c>
      <c r="AC101" s="152">
        <v>2.4E-2</v>
      </c>
      <c r="AD101" s="152">
        <v>2.3800000000000002E-2</v>
      </c>
      <c r="AE101" s="153">
        <v>2.3931579297052349E-2</v>
      </c>
      <c r="AF101" s="153">
        <v>2.6519349961219747E-2</v>
      </c>
      <c r="AG101" s="153">
        <v>2.887645083682808E-2</v>
      </c>
      <c r="AH101" s="153">
        <v>3.5643057534881485E-2</v>
      </c>
      <c r="AI101" s="153">
        <v>3.7381328370923991E-2</v>
      </c>
      <c r="AJ101" s="153">
        <v>4.2963862137962897E-2</v>
      </c>
      <c r="AK101" s="153">
        <v>4.6684904864215712E-2</v>
      </c>
      <c r="AL101" s="154">
        <v>4.9981201762998237E-2</v>
      </c>
      <c r="AM101" s="98"/>
    </row>
    <row r="102" spans="1:39">
      <c r="A102" s="150" t="s">
        <v>122</v>
      </c>
      <c r="B102" s="155">
        <v>205.56</v>
      </c>
      <c r="C102" s="155">
        <v>181.36</v>
      </c>
      <c r="D102" s="155">
        <v>156.94999999999999</v>
      </c>
      <c r="E102" s="155">
        <v>153.38999999999999</v>
      </c>
      <c r="F102" s="155">
        <v>148.88999999999999</v>
      </c>
      <c r="G102" s="155">
        <v>161.65</v>
      </c>
      <c r="H102" s="100">
        <v>153.77000000000001</v>
      </c>
      <c r="I102" s="100">
        <v>153.31</v>
      </c>
      <c r="J102" s="100">
        <v>168.81</v>
      </c>
      <c r="K102" s="100">
        <v>156.75</v>
      </c>
      <c r="L102" s="100">
        <v>165.22</v>
      </c>
      <c r="M102" s="100">
        <v>146.29</v>
      </c>
      <c r="N102" s="100">
        <v>150.58000000000001</v>
      </c>
      <c r="O102" s="100">
        <v>145</v>
      </c>
      <c r="P102" s="100">
        <v>152.16999999999999</v>
      </c>
      <c r="Q102" s="100">
        <v>154</v>
      </c>
      <c r="R102" s="100">
        <v>167</v>
      </c>
      <c r="S102" s="101">
        <v>150</v>
      </c>
      <c r="T102" s="188">
        <v>160.37</v>
      </c>
      <c r="U102" s="188">
        <v>164</v>
      </c>
      <c r="V102" s="188">
        <v>163</v>
      </c>
      <c r="W102" s="188">
        <v>202</v>
      </c>
      <c r="X102" s="188">
        <v>196.87</v>
      </c>
      <c r="Y102" s="188">
        <v>175.46</v>
      </c>
      <c r="Z102" s="188">
        <v>172.66</v>
      </c>
      <c r="AA102" s="188">
        <v>288.89</v>
      </c>
      <c r="AB102" s="188">
        <v>138.99</v>
      </c>
      <c r="AC102" s="188">
        <v>273.32</v>
      </c>
      <c r="AD102" s="188">
        <v>146</v>
      </c>
      <c r="AE102" s="189">
        <v>143</v>
      </c>
      <c r="AF102" s="189">
        <v>146</v>
      </c>
      <c r="AG102" s="189">
        <v>157</v>
      </c>
      <c r="AH102" s="189">
        <v>139</v>
      </c>
      <c r="AI102" s="189">
        <v>207.94163675169375</v>
      </c>
      <c r="AJ102" s="189">
        <v>149</v>
      </c>
      <c r="AK102" s="189">
        <v>184</v>
      </c>
      <c r="AL102" s="190">
        <v>166.65829130061667</v>
      </c>
      <c r="AM102" s="98"/>
    </row>
    <row r="103" spans="1:39">
      <c r="A103" s="150" t="s">
        <v>123</v>
      </c>
      <c r="B103" s="151">
        <v>1.591</v>
      </c>
      <c r="C103" s="151">
        <v>1.6382000000000001</v>
      </c>
      <c r="D103" s="151">
        <v>1.6700999999999999</v>
      </c>
      <c r="E103" s="151">
        <v>1.6851</v>
      </c>
      <c r="F103" s="151">
        <v>1.6572</v>
      </c>
      <c r="G103" s="151">
        <v>1.6075999999999999</v>
      </c>
      <c r="H103" s="191">
        <v>1.6207</v>
      </c>
      <c r="I103" s="191">
        <v>1.6171</v>
      </c>
      <c r="J103" s="191">
        <v>1.5703</v>
      </c>
      <c r="K103" s="191">
        <v>1.4843</v>
      </c>
      <c r="L103" s="191">
        <v>1.4944</v>
      </c>
      <c r="M103" s="191">
        <v>1.4361000000000002</v>
      </c>
      <c r="N103" s="191">
        <v>1.4302999999999999</v>
      </c>
      <c r="O103" s="191">
        <v>1.43</v>
      </c>
      <c r="P103" s="191">
        <v>1.5229999999999999</v>
      </c>
      <c r="Q103" s="191">
        <v>1.46</v>
      </c>
      <c r="R103" s="191">
        <v>1.43</v>
      </c>
      <c r="S103" s="191">
        <v>1.41</v>
      </c>
      <c r="T103" s="191">
        <v>1.39</v>
      </c>
      <c r="U103" s="191">
        <v>1.42</v>
      </c>
      <c r="V103" s="191">
        <v>1.39</v>
      </c>
      <c r="W103" s="191">
        <v>1.33</v>
      </c>
      <c r="X103" s="191">
        <v>1.2307999999999999</v>
      </c>
      <c r="Y103" s="191">
        <v>1.3443000000000001</v>
      </c>
      <c r="Z103" s="191">
        <v>1.35</v>
      </c>
      <c r="AA103" s="191">
        <v>1.4504999999999999</v>
      </c>
      <c r="AB103" s="191">
        <v>1.4286000000000001</v>
      </c>
      <c r="AC103" s="191">
        <v>1.5181</v>
      </c>
      <c r="AD103" s="191">
        <v>1.4782047125000302</v>
      </c>
      <c r="AE103" s="192">
        <v>1.4619332283384454</v>
      </c>
      <c r="AF103" s="192">
        <v>1.4097692092439813</v>
      </c>
      <c r="AG103" s="192">
        <v>1.2849810198951579</v>
      </c>
      <c r="AH103" s="192">
        <v>1.1365646266224247</v>
      </c>
      <c r="AI103" s="192">
        <v>1.0619575790553901</v>
      </c>
      <c r="AJ103" s="192">
        <v>0.98818891958985033</v>
      </c>
      <c r="AK103" s="192">
        <v>0.93039266509615925</v>
      </c>
      <c r="AL103" s="193">
        <v>0.92031514499135958</v>
      </c>
      <c r="AM103" s="98"/>
    </row>
    <row r="104" spans="1:39">
      <c r="A104" s="180" t="s">
        <v>124</v>
      </c>
      <c r="B104" s="151">
        <v>1.0422</v>
      </c>
      <c r="C104" s="151">
        <v>1.5062</v>
      </c>
      <c r="D104" s="151">
        <v>1.4893000000000001</v>
      </c>
      <c r="E104" s="151">
        <v>1.4690000000000001</v>
      </c>
      <c r="F104" s="151">
        <v>1.4615</v>
      </c>
      <c r="G104" s="151">
        <v>1.4693000000000001</v>
      </c>
      <c r="H104" s="191">
        <v>1.5849</v>
      </c>
      <c r="I104" s="191">
        <v>1.5751999999999999</v>
      </c>
      <c r="J104" s="191">
        <v>1.5539000000000001</v>
      </c>
      <c r="K104" s="191">
        <v>1.4935</v>
      </c>
      <c r="L104" s="191">
        <v>1.5097</v>
      </c>
      <c r="M104" s="191">
        <v>1.4425999999999999</v>
      </c>
      <c r="N104" s="191">
        <v>1.4805999999999999</v>
      </c>
      <c r="O104" s="191">
        <v>1.47</v>
      </c>
      <c r="P104" s="191">
        <v>1.5049999999999999</v>
      </c>
      <c r="Q104" s="191">
        <v>1.4419999999999999</v>
      </c>
      <c r="R104" s="191">
        <v>1.4359999999999999</v>
      </c>
      <c r="S104" s="191">
        <v>1.417</v>
      </c>
      <c r="T104" s="191">
        <v>1.4923</v>
      </c>
      <c r="U104" s="191">
        <v>1.46</v>
      </c>
      <c r="V104" s="191">
        <v>1.462</v>
      </c>
      <c r="W104" s="191">
        <v>1.5109999999999999</v>
      </c>
      <c r="X104" s="191">
        <v>1.4995000000000001</v>
      </c>
      <c r="Y104" s="191">
        <v>1.5358000000000001</v>
      </c>
      <c r="Z104" s="191">
        <v>1.5567</v>
      </c>
      <c r="AA104" s="191">
        <v>1.6047</v>
      </c>
      <c r="AB104" s="191">
        <v>1.7498</v>
      </c>
      <c r="AC104" s="191">
        <v>1.8251999999999999</v>
      </c>
      <c r="AD104" s="191">
        <v>1.6282987906228392</v>
      </c>
      <c r="AE104" s="192">
        <v>1.652055750073629</v>
      </c>
      <c r="AF104" s="192">
        <v>1.6386330664341602</v>
      </c>
      <c r="AG104" s="192">
        <v>1.7853848903327618</v>
      </c>
      <c r="AH104" s="192">
        <v>1.7170727128997587</v>
      </c>
      <c r="AI104" s="192">
        <v>1.6596908220691728</v>
      </c>
      <c r="AJ104" s="192">
        <v>1.6418823442482797</v>
      </c>
      <c r="AK104" s="192">
        <v>1.7302497968249859</v>
      </c>
      <c r="AL104" s="193">
        <v>1.6400395562102843</v>
      </c>
      <c r="AM104" s="98"/>
    </row>
    <row r="105" spans="1:39">
      <c r="A105" s="181"/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9"/>
      <c r="O105" s="178"/>
      <c r="P105" s="178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63"/>
      <c r="AE105" s="164"/>
      <c r="AF105" s="164"/>
      <c r="AG105" s="164"/>
      <c r="AH105" s="164"/>
      <c r="AI105" s="164"/>
      <c r="AJ105" s="164"/>
      <c r="AK105" s="164" t="s">
        <v>1</v>
      </c>
      <c r="AL105" s="165"/>
      <c r="AM105" s="3"/>
    </row>
    <row r="106" spans="1:39">
      <c r="A106" s="194" t="s">
        <v>125</v>
      </c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9"/>
      <c r="O106" s="178"/>
      <c r="P106" s="178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63" t="s">
        <v>1</v>
      </c>
      <c r="AE106" s="164"/>
      <c r="AF106" s="164"/>
      <c r="AG106" s="164"/>
      <c r="AH106" s="164"/>
      <c r="AI106" s="164"/>
      <c r="AJ106" s="164"/>
      <c r="AK106" s="164"/>
      <c r="AL106" s="165"/>
      <c r="AM106" s="3"/>
    </row>
    <row r="107" spans="1:39">
      <c r="A107" s="180" t="s">
        <v>126</v>
      </c>
      <c r="B107" s="151">
        <v>0.43430000000000002</v>
      </c>
      <c r="C107" s="151">
        <v>0.40670000000000001</v>
      </c>
      <c r="D107" s="151">
        <v>0.42320000000000002</v>
      </c>
      <c r="E107" s="151">
        <v>0.41839999999999999</v>
      </c>
      <c r="F107" s="151">
        <v>0.4284</v>
      </c>
      <c r="G107" s="151">
        <v>0.43930000000000002</v>
      </c>
      <c r="H107" s="152">
        <v>0.43680000000000002</v>
      </c>
      <c r="I107" s="191">
        <v>0.44030000000000002</v>
      </c>
      <c r="J107" s="191">
        <v>0.44230000000000003</v>
      </c>
      <c r="K107" s="191">
        <v>0.44550000000000001</v>
      </c>
      <c r="L107" s="191">
        <v>0.47590000000000005</v>
      </c>
      <c r="M107" s="191">
        <v>0.499</v>
      </c>
      <c r="N107" s="191">
        <v>0.51160000000000005</v>
      </c>
      <c r="O107" s="191">
        <v>0.52700000000000002</v>
      </c>
      <c r="P107" s="191">
        <v>0.54300000000000004</v>
      </c>
      <c r="Q107" s="191">
        <v>0.54</v>
      </c>
      <c r="R107" s="191">
        <v>0.55000000000000004</v>
      </c>
      <c r="S107" s="191">
        <v>0.51500000000000001</v>
      </c>
      <c r="T107" s="191">
        <v>0.52070000000000005</v>
      </c>
      <c r="U107" s="191">
        <v>0.53</v>
      </c>
      <c r="V107" s="191">
        <v>0.53</v>
      </c>
      <c r="W107" s="191">
        <v>0.50700000000000001</v>
      </c>
      <c r="X107" s="191">
        <v>0.51</v>
      </c>
      <c r="Y107" s="191">
        <v>0.52600000000000002</v>
      </c>
      <c r="Z107" s="191">
        <v>0.55000000000000004</v>
      </c>
      <c r="AA107" s="191">
        <v>0.52700000000000002</v>
      </c>
      <c r="AB107" s="191">
        <v>0.54010000000000002</v>
      </c>
      <c r="AC107" s="191">
        <v>0.51</v>
      </c>
      <c r="AD107" s="191">
        <v>0.55899133707319515</v>
      </c>
      <c r="AE107" s="192">
        <v>0.53766329258447287</v>
      </c>
      <c r="AF107" s="192">
        <v>0.51851057131194545</v>
      </c>
      <c r="AG107" s="192">
        <v>0.45007986856162097</v>
      </c>
      <c r="AH107" s="192">
        <v>0.41469493585223571</v>
      </c>
      <c r="AI107" s="192">
        <v>0.42398446090147285</v>
      </c>
      <c r="AJ107" s="192">
        <v>0.41214545727064561</v>
      </c>
      <c r="AK107" s="192">
        <v>0.38291205848831961</v>
      </c>
      <c r="AL107" s="193">
        <v>0.53766329258447287</v>
      </c>
      <c r="AM107" s="98"/>
    </row>
    <row r="108" spans="1:39">
      <c r="A108" s="150" t="s">
        <v>127</v>
      </c>
      <c r="B108" s="151">
        <v>1.1214999999999999</v>
      </c>
      <c r="C108" s="151">
        <v>1.1601999999999999</v>
      </c>
      <c r="D108" s="151">
        <v>1.1896</v>
      </c>
      <c r="E108" s="151">
        <v>1.1729000000000001</v>
      </c>
      <c r="F108" s="151">
        <v>1.1667000000000001</v>
      </c>
      <c r="G108" s="151">
        <v>1.1721999999999999</v>
      </c>
      <c r="H108" s="152">
        <v>1.2109000000000001</v>
      </c>
      <c r="I108" s="191">
        <v>1.2009000000000001</v>
      </c>
      <c r="J108" s="191">
        <v>1.1487000000000001</v>
      </c>
      <c r="K108" s="191">
        <v>1.1752</v>
      </c>
      <c r="L108" s="191">
        <v>1.2497</v>
      </c>
      <c r="M108" s="191">
        <v>1.2684</v>
      </c>
      <c r="N108" s="191">
        <v>1.2724</v>
      </c>
      <c r="O108" s="191">
        <v>1.31</v>
      </c>
      <c r="P108" s="191">
        <v>1.2929999999999999</v>
      </c>
      <c r="Q108" s="191">
        <v>1.28</v>
      </c>
      <c r="R108" s="191">
        <v>1.26</v>
      </c>
      <c r="S108" s="191">
        <v>1.25</v>
      </c>
      <c r="T108" s="191">
        <v>1.2214</v>
      </c>
      <c r="U108" s="191">
        <v>1.24</v>
      </c>
      <c r="V108" s="191">
        <v>1.22</v>
      </c>
      <c r="W108" s="191">
        <v>1.21</v>
      </c>
      <c r="X108" s="191">
        <v>1.21</v>
      </c>
      <c r="Y108" s="191">
        <v>1.21</v>
      </c>
      <c r="Z108" s="191">
        <v>1.204</v>
      </c>
      <c r="AA108" s="191">
        <v>1.2349000000000001</v>
      </c>
      <c r="AB108" s="191">
        <v>1.2074</v>
      </c>
      <c r="AC108" s="191">
        <v>1.1812</v>
      </c>
      <c r="AD108" s="191">
        <v>1.1918836478510328</v>
      </c>
      <c r="AE108" s="192">
        <v>1.2078827562291072</v>
      </c>
      <c r="AF108" s="192">
        <v>1.1659488221294048</v>
      </c>
      <c r="AG108" s="192">
        <v>1.2172869135658815</v>
      </c>
      <c r="AH108" s="192">
        <v>1.2959861966983506</v>
      </c>
      <c r="AI108" s="192">
        <v>1.283595902474282</v>
      </c>
      <c r="AJ108" s="192">
        <v>1.3002522138571169</v>
      </c>
      <c r="AK108" s="192">
        <v>1.2159899295405681</v>
      </c>
      <c r="AL108" s="193">
        <v>1.1500659387111636</v>
      </c>
      <c r="AM108" s="98"/>
    </row>
    <row r="109" spans="1:39">
      <c r="A109" s="150" t="s">
        <v>128</v>
      </c>
      <c r="B109" s="151">
        <v>1.0576000000000001</v>
      </c>
      <c r="C109" s="151">
        <v>1.0837000000000001</v>
      </c>
      <c r="D109" s="151">
        <v>1.1154599999999999</v>
      </c>
      <c r="E109" s="151">
        <v>1.1004</v>
      </c>
      <c r="F109" s="151">
        <v>1.0988</v>
      </c>
      <c r="G109" s="151">
        <v>1.0892999999999999</v>
      </c>
      <c r="H109" s="152">
        <v>1.1008</v>
      </c>
      <c r="I109" s="191">
        <v>1.1062000000000001</v>
      </c>
      <c r="J109" s="191">
        <v>1.0539000000000001</v>
      </c>
      <c r="K109" s="191">
        <v>1.0952999999999999</v>
      </c>
      <c r="L109" s="191">
        <v>1.1512</v>
      </c>
      <c r="M109" s="191">
        <v>1.1434</v>
      </c>
      <c r="N109" s="191">
        <v>1.1274</v>
      </c>
      <c r="O109" s="191">
        <v>1.17</v>
      </c>
      <c r="P109" s="191">
        <v>1.1798999999999999</v>
      </c>
      <c r="Q109" s="191">
        <v>1.17</v>
      </c>
      <c r="R109" s="191">
        <v>1.1599999999999999</v>
      </c>
      <c r="S109" s="191">
        <v>1.1399999999999999</v>
      </c>
      <c r="T109" s="191">
        <v>1.1339999999999999</v>
      </c>
      <c r="U109" s="191">
        <v>1.1599999999999999</v>
      </c>
      <c r="V109" s="191">
        <v>1.1100000000000001</v>
      </c>
      <c r="W109" s="191">
        <v>1.06</v>
      </c>
      <c r="X109" s="191">
        <v>1.06</v>
      </c>
      <c r="Y109" s="191">
        <v>1.03</v>
      </c>
      <c r="Z109" s="191">
        <v>1.0536000000000001</v>
      </c>
      <c r="AA109" s="191">
        <v>1.044</v>
      </c>
      <c r="AB109" s="191">
        <v>1.042</v>
      </c>
      <c r="AC109" s="191">
        <v>1.0093000000000001</v>
      </c>
      <c r="AD109" s="191">
        <v>1.0321048548452441</v>
      </c>
      <c r="AE109" s="192">
        <v>1.0286984515395015</v>
      </c>
      <c r="AF109" s="192">
        <v>0.98331441277383014</v>
      </c>
      <c r="AG109" s="192">
        <v>0.95329429245703667</v>
      </c>
      <c r="AH109" s="192">
        <v>0.97957892570184479</v>
      </c>
      <c r="AI109" s="192">
        <v>0.96886972684353001</v>
      </c>
      <c r="AJ109" s="192">
        <v>0.96550641585481101</v>
      </c>
      <c r="AK109" s="192">
        <v>0.95751900168771964</v>
      </c>
      <c r="AL109" s="193">
        <v>0.98243249437409008</v>
      </c>
      <c r="AM109" s="98"/>
    </row>
    <row r="110" spans="1:39">
      <c r="A110" s="160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9"/>
      <c r="O110" s="178"/>
      <c r="P110" s="178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68"/>
      <c r="AE110" s="169"/>
      <c r="AF110" s="169"/>
      <c r="AG110" s="169"/>
      <c r="AH110" s="169"/>
      <c r="AI110" s="169"/>
      <c r="AJ110" s="169"/>
      <c r="AK110" s="169"/>
      <c r="AL110" s="170"/>
      <c r="AM110" s="3"/>
    </row>
    <row r="111" spans="1:39">
      <c r="A111" s="166" t="s">
        <v>129</v>
      </c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9"/>
      <c r="O111" s="178"/>
      <c r="P111" s="178"/>
      <c r="Q111" s="182"/>
      <c r="R111" s="182"/>
      <c r="S111" s="182"/>
      <c r="T111" s="195"/>
      <c r="U111" s="195"/>
      <c r="V111" s="182"/>
      <c r="W111" s="182"/>
      <c r="X111" s="182"/>
      <c r="Y111" s="182"/>
      <c r="Z111" s="182"/>
      <c r="AA111" s="182"/>
      <c r="AB111" s="182"/>
      <c r="AC111" s="182"/>
      <c r="AD111" s="168"/>
      <c r="AE111" s="169"/>
      <c r="AF111" s="169"/>
      <c r="AG111" s="169"/>
      <c r="AH111" s="169"/>
      <c r="AI111" s="169"/>
      <c r="AJ111" s="169"/>
      <c r="AK111" s="169"/>
      <c r="AL111" s="170"/>
      <c r="AM111" s="3"/>
    </row>
    <row r="112" spans="1:39">
      <c r="A112" s="150" t="s">
        <v>130</v>
      </c>
      <c r="B112" s="151">
        <v>0.1101</v>
      </c>
      <c r="C112" s="151">
        <v>0.11890000000000001</v>
      </c>
      <c r="D112" s="151">
        <v>0.1179</v>
      </c>
      <c r="E112" s="151">
        <v>0.1128</v>
      </c>
      <c r="F112" s="151">
        <v>0.1139</v>
      </c>
      <c r="G112" s="151">
        <v>0.1159</v>
      </c>
      <c r="H112" s="151">
        <v>0.1178</v>
      </c>
      <c r="I112" s="151">
        <v>0.1128</v>
      </c>
      <c r="J112" s="151">
        <v>0.11799999999999999</v>
      </c>
      <c r="K112" s="151">
        <v>0.1197</v>
      </c>
      <c r="L112" s="151">
        <v>0.12429999999999999</v>
      </c>
      <c r="M112" s="151">
        <v>0.1225</v>
      </c>
      <c r="N112" s="151">
        <v>0.11899999999999999</v>
      </c>
      <c r="O112" s="151">
        <v>0.11799999999999999</v>
      </c>
      <c r="P112" s="151">
        <v>0.12239999999999999</v>
      </c>
      <c r="Q112" s="151">
        <v>0.121</v>
      </c>
      <c r="R112" s="151">
        <v>0.1182</v>
      </c>
      <c r="S112" s="151">
        <v>0.12</v>
      </c>
      <c r="T112" s="152">
        <v>0.1245</v>
      </c>
      <c r="U112" s="152">
        <v>0.1203</v>
      </c>
      <c r="V112" s="152">
        <v>0.1245</v>
      </c>
      <c r="W112" s="152">
        <v>0.10979999999999999</v>
      </c>
      <c r="X112" s="152">
        <v>0.1118</v>
      </c>
      <c r="Y112" s="152">
        <v>0.1036</v>
      </c>
      <c r="Z112" s="152">
        <v>0.1038</v>
      </c>
      <c r="AA112" s="152">
        <v>0.1017</v>
      </c>
      <c r="AB112" s="152">
        <v>0.1197</v>
      </c>
      <c r="AC112" s="152">
        <v>0.1203</v>
      </c>
      <c r="AD112" s="152">
        <v>0.11622664867820659</v>
      </c>
      <c r="AE112" s="153">
        <v>0.10944105465225551</v>
      </c>
      <c r="AF112" s="153">
        <v>0.1153071436536537</v>
      </c>
      <c r="AG112" s="153">
        <v>0.1151170226009801</v>
      </c>
      <c r="AH112" s="153">
        <v>0.11617159534583621</v>
      </c>
      <c r="AI112" s="153">
        <v>0.11847871008966178</v>
      </c>
      <c r="AJ112" s="153">
        <v>0.11901358486620513</v>
      </c>
      <c r="AK112" s="153">
        <v>0.12158952664494398</v>
      </c>
      <c r="AL112" s="154">
        <v>0.12110338889878687</v>
      </c>
      <c r="AM112" s="3"/>
    </row>
    <row r="113" spans="1:63">
      <c r="A113" s="150" t="s">
        <v>131</v>
      </c>
      <c r="B113" s="151">
        <v>4.65E-2</v>
      </c>
      <c r="C113" s="151">
        <v>4.6699999999999998E-2</v>
      </c>
      <c r="D113" s="151">
        <v>4.6699999999999998E-2</v>
      </c>
      <c r="E113" s="151">
        <v>4.5999999999999999E-2</v>
      </c>
      <c r="F113" s="151">
        <v>3.5200000000000002E-2</v>
      </c>
      <c r="G113" s="151">
        <v>3.5400000000000001E-2</v>
      </c>
      <c r="H113" s="151">
        <v>3.7199999999999997E-2</v>
      </c>
      <c r="I113" s="151">
        <v>3.6700000000000003E-2</v>
      </c>
      <c r="J113" s="151">
        <v>3.8100000000000002E-2</v>
      </c>
      <c r="K113" s="151">
        <v>3.6799999999999999E-2</v>
      </c>
      <c r="L113" s="151">
        <v>3.85E-2</v>
      </c>
      <c r="M113" s="151">
        <v>3.7100000000000001E-2</v>
      </c>
      <c r="N113" s="151">
        <v>2.4899999999999999E-2</v>
      </c>
      <c r="O113" s="151">
        <v>2.4E-2</v>
      </c>
      <c r="P113" s="151">
        <v>2.5399999999999999E-2</v>
      </c>
      <c r="Q113" s="151">
        <v>1.7000000000000001E-2</v>
      </c>
      <c r="R113" s="151">
        <v>1.67E-2</v>
      </c>
      <c r="S113" s="151">
        <v>1.6E-2</v>
      </c>
      <c r="T113" s="152">
        <v>1.8499999999999999E-2</v>
      </c>
      <c r="U113" s="152">
        <v>1.7299999999999999E-2</v>
      </c>
      <c r="V113" s="152">
        <v>2.6200000000000001E-2</v>
      </c>
      <c r="W113" s="152">
        <v>3.7100000000000001E-2</v>
      </c>
      <c r="X113" s="152">
        <v>3.73E-2</v>
      </c>
      <c r="Y113" s="152">
        <v>3.8800000000000001E-2</v>
      </c>
      <c r="Z113" s="152">
        <v>4.0599999999999997E-2</v>
      </c>
      <c r="AA113" s="152">
        <v>4.5100000000000001E-2</v>
      </c>
      <c r="AB113" s="152">
        <v>4.8899999999999999E-2</v>
      </c>
      <c r="AC113" s="152">
        <v>4.99E-2</v>
      </c>
      <c r="AD113" s="152">
        <v>4.9351965649353305E-2</v>
      </c>
      <c r="AE113" s="153">
        <v>5.997076360014672E-2</v>
      </c>
      <c r="AF113" s="153">
        <v>4.2295330490495407E-2</v>
      </c>
      <c r="AG113" s="153">
        <v>4.4914779479170205E-2</v>
      </c>
      <c r="AH113" s="153">
        <v>4.4223752789581156E-2</v>
      </c>
      <c r="AI113" s="153">
        <v>4.4375108083629614E-2</v>
      </c>
      <c r="AJ113" s="153">
        <v>4.3741924883680984E-2</v>
      </c>
      <c r="AK113" s="153">
        <v>4.6951894214956873E-2</v>
      </c>
      <c r="AL113" s="154">
        <v>4.6829615136403546E-2</v>
      </c>
      <c r="AM113" s="3"/>
    </row>
    <row r="114" spans="1:63" ht="15.75" thickBot="1">
      <c r="A114" s="196" t="s">
        <v>132</v>
      </c>
      <c r="B114" s="197">
        <v>0.15659999999999999</v>
      </c>
      <c r="C114" s="197">
        <v>0.1656</v>
      </c>
      <c r="D114" s="197">
        <v>0.1646</v>
      </c>
      <c r="E114" s="197">
        <v>0.1588</v>
      </c>
      <c r="F114" s="197">
        <v>0.14910000000000001</v>
      </c>
      <c r="G114" s="197">
        <v>0.15129999999999999</v>
      </c>
      <c r="H114" s="197">
        <v>0.155</v>
      </c>
      <c r="I114" s="197">
        <v>0.14949999999999999</v>
      </c>
      <c r="J114" s="197">
        <v>0.15609999999999999</v>
      </c>
      <c r="K114" s="197">
        <v>0.1565</v>
      </c>
      <c r="L114" s="197">
        <v>0.1628</v>
      </c>
      <c r="M114" s="197">
        <v>0.15960000000000002</v>
      </c>
      <c r="N114" s="197">
        <v>0.1439</v>
      </c>
      <c r="O114" s="197">
        <v>0.14199999999999999</v>
      </c>
      <c r="P114" s="197">
        <v>0.14779999999999999</v>
      </c>
      <c r="Q114" s="197">
        <v>0.13800000000000001</v>
      </c>
      <c r="R114" s="197">
        <v>0.13489999999999999</v>
      </c>
      <c r="S114" s="197">
        <v>0.13600000000000001</v>
      </c>
      <c r="T114" s="198">
        <v>0.14299999999999999</v>
      </c>
      <c r="U114" s="198">
        <v>0.1376</v>
      </c>
      <c r="V114" s="198">
        <v>0.15060000000000001</v>
      </c>
      <c r="W114" s="198">
        <v>0.1469</v>
      </c>
      <c r="X114" s="198">
        <v>0.14910000000000001</v>
      </c>
      <c r="Y114" s="198">
        <v>0.1424</v>
      </c>
      <c r="Z114" s="198">
        <v>0.1444</v>
      </c>
      <c r="AA114" s="198">
        <v>0.14680000000000001</v>
      </c>
      <c r="AB114" s="198">
        <v>0.1686</v>
      </c>
      <c r="AC114" s="198">
        <v>0.17019999999999999</v>
      </c>
      <c r="AD114" s="198">
        <v>0.16557861432755991</v>
      </c>
      <c r="AE114" s="199">
        <v>0.16941181825240223</v>
      </c>
      <c r="AF114" s="199">
        <v>0.1576024741441491</v>
      </c>
      <c r="AG114" s="199">
        <v>0.1600318020801503</v>
      </c>
      <c r="AH114" s="199">
        <v>0.16039534813541736</v>
      </c>
      <c r="AI114" s="199">
        <v>0.16285381817329139</v>
      </c>
      <c r="AJ114" s="199">
        <v>0.16275550974988612</v>
      </c>
      <c r="AK114" s="199">
        <v>0.16854142085990084</v>
      </c>
      <c r="AL114" s="200">
        <v>0.1679330040351904</v>
      </c>
      <c r="AM114" s="3"/>
    </row>
    <row r="115" spans="1:63">
      <c r="A115" s="20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</row>
    <row r="116" spans="1:63">
      <c r="A116" s="203" t="s">
        <v>133</v>
      </c>
      <c r="B116" s="20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</row>
    <row r="117" spans="1:63" s="207" customFormat="1" ht="18.75" customHeight="1">
      <c r="A117" s="209" t="s">
        <v>134</v>
      </c>
      <c r="B117" s="209"/>
      <c r="C117" s="209"/>
      <c r="D117" s="209"/>
      <c r="E117" s="209"/>
      <c r="F117" s="209"/>
      <c r="G117" s="209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/>
      <c r="AH117" s="205"/>
      <c r="AI117" s="205"/>
      <c r="AJ117" s="205"/>
      <c r="AK117" s="205"/>
      <c r="AL117" s="205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</row>
    <row r="118" spans="1:63" s="207" customFormat="1" ht="18.75" customHeight="1">
      <c r="A118" s="208" t="s">
        <v>138</v>
      </c>
      <c r="B118" s="20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</row>
    <row r="119" spans="1:63" s="207" customFormat="1" ht="18.75" customHeight="1">
      <c r="A119" s="209" t="s">
        <v>135</v>
      </c>
      <c r="B119" s="20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</row>
    <row r="120" spans="1:63" s="207" customFormat="1" ht="18.75" customHeight="1">
      <c r="A120" s="209" t="s">
        <v>137</v>
      </c>
      <c r="B120" s="209"/>
      <c r="C120" s="209"/>
      <c r="D120" s="209"/>
      <c r="E120" s="209"/>
      <c r="F120" s="209"/>
      <c r="G120" s="209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</row>
    <row r="121" spans="1:63">
      <c r="A121" s="209" t="s">
        <v>139</v>
      </c>
    </row>
  </sheetData>
  <sheetProtection algorithmName="SHA-512" hashValue="O8HR5XXC+LxwDU4RQT3OMnv57of2B85hS4QiGSCaruMQCGGfj+Vo1p9drMvfQ0N/IRbFG5GoLg2OjO8GHVAzRQ==" saltValue="rcpoz6ylE5kZyjquVmshSQ==" spinCount="100000" sheet="1" objects="1" scenarios="1"/>
  <mergeCells count="1">
    <mergeCell ref="B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 sheet 1Q20 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Hpsweety</dc:creator>
  <cp:lastModifiedBy>ภูชิส จันทร์แสงสุก</cp:lastModifiedBy>
  <dcterms:created xsi:type="dcterms:W3CDTF">2020-06-05T04:07:08Z</dcterms:created>
  <dcterms:modified xsi:type="dcterms:W3CDTF">2020-06-08T04:45:10Z</dcterms:modified>
</cp:coreProperties>
</file>